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IM\docs\2025(R7)\書式\"/>
    </mc:Choice>
  </mc:AlternateContent>
  <xr:revisionPtr revIDLastSave="0" documentId="13_ncr:1_{CD2F68DF-F656-40D6-A27F-0FE7D6E98EEC}" xr6:coauthVersionLast="47" xr6:coauthVersionMax="47" xr10:uidLastSave="{00000000-0000-0000-0000-000000000000}"/>
  <bookViews>
    <workbookView xWindow="38280" yWindow="-120" windowWidth="35610" windowHeight="21720" xr2:uid="{82964F90-D4FE-4A9B-862F-2059507AB73E}"/>
  </bookViews>
  <sheets>
    <sheet name="AppForm" sheetId="3" r:id="rId1"/>
    <sheet name="Keywords" sheetId="5" r:id="rId2"/>
    <sheet name="集計用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6" l="1"/>
  <c r="B21" i="6"/>
  <c r="B19" i="6" l="1"/>
  <c r="B18" i="6"/>
  <c r="B16" i="6"/>
  <c r="K5" i="6" s="1"/>
  <c r="B14" i="6"/>
  <c r="B13" i="6"/>
  <c r="B11" i="6"/>
  <c r="N5" i="6" s="1"/>
  <c r="B36" i="6"/>
  <c r="O5" i="6" s="1"/>
  <c r="B29" i="6" l="1"/>
  <c r="B28" i="6"/>
  <c r="B35" i="6" l="1"/>
  <c r="B32" i="6"/>
  <c r="B31" i="6"/>
  <c r="B34" i="6" l="1"/>
  <c r="B33" i="6"/>
  <c r="B30" i="6"/>
  <c r="B27" i="6"/>
  <c r="B26" i="6"/>
  <c r="H5" i="6" s="1"/>
  <c r="B25" i="6"/>
  <c r="G5" i="6" s="1"/>
  <c r="B24" i="6"/>
  <c r="I5" i="6" s="1"/>
  <c r="B17" i="6"/>
  <c r="B15" i="6"/>
  <c r="J5" i="6" s="1"/>
  <c r="B12" i="6"/>
  <c r="L5" i="6" s="1"/>
  <c r="B10" i="6"/>
  <c r="M5" i="6" s="1"/>
  <c r="B9" i="6"/>
  <c r="C5" i="6" s="1"/>
</calcChain>
</file>

<file path=xl/sharedStrings.xml><?xml version="1.0" encoding="utf-8"?>
<sst xmlns="http://schemas.openxmlformats.org/spreadsheetml/2006/main" count="326" uniqueCount="314">
  <si>
    <t>記入欄 (Description)</t>
    <rPh sb="0" eb="2">
      <t>キニュウ</t>
    </rPh>
    <rPh sb="2" eb="3">
      <t>ラン</t>
    </rPh>
    <phoneticPr fontId="5"/>
  </si>
  <si>
    <t>備考 (Note)</t>
    <rPh sb="0" eb="2">
      <t>ビコウ</t>
    </rPh>
    <phoneticPr fontId="5"/>
  </si>
  <si>
    <t>・事務局記入欄</t>
    <rPh sb="1" eb="4">
      <t>ジムキョク</t>
    </rPh>
    <rPh sb="4" eb="6">
      <t>キニュウ</t>
    </rPh>
    <rPh sb="6" eb="7">
      <t>ラン</t>
    </rPh>
    <phoneticPr fontId="5"/>
  </si>
  <si>
    <t>* 申請者名 (Name)</t>
    <rPh sb="2" eb="4">
      <t>シンセイ</t>
    </rPh>
    <rPh sb="4" eb="5">
      <t>シャ</t>
    </rPh>
    <rPh sb="5" eb="6">
      <t>メイ</t>
    </rPh>
    <phoneticPr fontId="5"/>
  </si>
  <si>
    <t>* 勤務先住所
(Office address)</t>
    <rPh sb="2" eb="5">
      <t>キンムサキ</t>
    </rPh>
    <rPh sb="5" eb="7">
      <t>ジュウショ</t>
    </rPh>
    <phoneticPr fontId="5"/>
  </si>
  <si>
    <t xml:space="preserve">〒
</t>
    <phoneticPr fontId="5"/>
  </si>
  <si>
    <t>利用者名 (Name)</t>
    <rPh sb="0" eb="2">
      <t>リヨウ</t>
    </rPh>
    <rPh sb="2" eb="3">
      <t>シャ</t>
    </rPh>
    <rPh sb="3" eb="4">
      <t>メイ</t>
    </rPh>
    <phoneticPr fontId="5"/>
  </si>
  <si>
    <t>* 所属機関区分</t>
    <rPh sb="2" eb="4">
      <t>ショゾク</t>
    </rPh>
    <rPh sb="4" eb="6">
      <t>キカン</t>
    </rPh>
    <rPh sb="6" eb="8">
      <t>クブン</t>
    </rPh>
    <phoneticPr fontId="5"/>
  </si>
  <si>
    <t>* 年齢層</t>
    <rPh sb="2" eb="5">
      <t>ネンレイソウ</t>
    </rPh>
    <phoneticPr fontId="5"/>
  </si>
  <si>
    <t>連絡担当者名 (Name)</t>
    <rPh sb="0" eb="2">
      <t>レンラク</t>
    </rPh>
    <rPh sb="2" eb="5">
      <t>タントウシャ</t>
    </rPh>
    <rPh sb="5" eb="6">
      <t>メイ</t>
    </rPh>
    <phoneticPr fontId="5"/>
  </si>
  <si>
    <t>* 電話番号(Tel.) / E-mail</t>
    <rPh sb="2" eb="4">
      <t>デンワ</t>
    </rPh>
    <rPh sb="4" eb="6">
      <t>バンゴウ</t>
    </rPh>
    <phoneticPr fontId="5"/>
  </si>
  <si>
    <t>電話番号(Tel.) / E-mail</t>
    <rPh sb="0" eb="2">
      <t>デンワ</t>
    </rPh>
    <rPh sb="2" eb="4">
      <t>バンゴウ</t>
    </rPh>
    <phoneticPr fontId="5"/>
  </si>
  <si>
    <t>* 研究テーマ
(Research Theme)</t>
    <rPh sb="2" eb="4">
      <t>ケンキュウ</t>
    </rPh>
    <phoneticPr fontId="4"/>
  </si>
  <si>
    <r>
      <t>・</t>
    </r>
    <r>
      <rPr>
        <b/>
        <sz val="8"/>
        <color theme="1"/>
        <rFont val="ＭＳ Ｐゴシック"/>
        <family val="3"/>
        <charset val="128"/>
      </rPr>
      <t xml:space="preserve">申請・予約権限を申請者から
</t>
    </r>
    <r>
      <rPr>
        <sz val="8"/>
        <color theme="1"/>
        <rFont val="ＭＳ Ｐゴシック"/>
        <family val="3"/>
        <charset val="128"/>
      </rPr>
      <t xml:space="preserve">  </t>
    </r>
    <r>
      <rPr>
        <b/>
        <sz val="8"/>
        <color theme="1"/>
        <rFont val="ＭＳ Ｐゴシック"/>
        <family val="3"/>
        <charset val="128"/>
      </rPr>
      <t>委任</t>
    </r>
    <r>
      <rPr>
        <sz val="8"/>
        <color theme="1"/>
        <rFont val="ＭＳ Ｐゴシック"/>
        <family val="3"/>
        <charset val="128"/>
      </rPr>
      <t>された者
・申請者または利用者と同一の場合は
  記入不要(利用者を連絡担当者とみな
  します)</t>
    </r>
    <rPh sb="1" eb="3">
      <t>シンセイ</t>
    </rPh>
    <rPh sb="4" eb="6">
      <t>ヨヤク</t>
    </rPh>
    <rPh sb="6" eb="8">
      <t>ケンゲン</t>
    </rPh>
    <rPh sb="9" eb="12">
      <t>シンセイシャ</t>
    </rPh>
    <rPh sb="17" eb="19">
      <t>イニン</t>
    </rPh>
    <rPh sb="22" eb="23">
      <t>モノ</t>
    </rPh>
    <rPh sb="25" eb="28">
      <t>シンセイシャ</t>
    </rPh>
    <rPh sb="31" eb="34">
      <t>リヨウシャ</t>
    </rPh>
    <rPh sb="35" eb="37">
      <t>ドウイツ</t>
    </rPh>
    <rPh sb="38" eb="40">
      <t>バアイ</t>
    </rPh>
    <rPh sb="44" eb="46">
      <t>キニュウ</t>
    </rPh>
    <rPh sb="46" eb="48">
      <t>フヨウ</t>
    </rPh>
    <rPh sb="49" eb="52">
      <t>リヨウシャ</t>
    </rPh>
    <rPh sb="53" eb="55">
      <t>レンラク</t>
    </rPh>
    <rPh sb="55" eb="58">
      <t>タントウシャ</t>
    </rPh>
    <phoneticPr fontId="4"/>
  </si>
  <si>
    <t>* 利用規定同意確認</t>
    <rPh sb="2" eb="4">
      <t>リヨウ</t>
    </rPh>
    <rPh sb="4" eb="6">
      <t>キテイ</t>
    </rPh>
    <rPh sb="6" eb="8">
      <t>ドウイ</t>
    </rPh>
    <rPh sb="8" eb="10">
      <t>カクニン</t>
    </rPh>
    <phoneticPr fontId="4"/>
  </si>
  <si>
    <t>・いずれかを選択</t>
    <rPh sb="6" eb="8">
      <t>センタク</t>
    </rPh>
    <phoneticPr fontId="4"/>
  </si>
  <si>
    <t>所属機関 / 部署 / 役職
(Affiliation / Dept. / Title)</t>
    <rPh sb="0" eb="2">
      <t>ショゾク</t>
    </rPh>
    <rPh sb="2" eb="4">
      <t>キカン</t>
    </rPh>
    <rPh sb="7" eb="9">
      <t>ブショ</t>
    </rPh>
    <rPh sb="12" eb="14">
      <t>ヤクショク</t>
    </rPh>
    <phoneticPr fontId="5"/>
  </si>
  <si>
    <t>マテリアル先端リサーチインフラ(計測・分析)  ナノテクノロジーハブ拠点  利用申請書
(Application form for the Nano Technology Hub common equipment)</t>
    <rPh sb="5" eb="7">
      <t>センタン</t>
    </rPh>
    <rPh sb="16" eb="18">
      <t>ケイソク</t>
    </rPh>
    <rPh sb="19" eb="21">
      <t>ブンセキ</t>
    </rPh>
    <rPh sb="34" eb="36">
      <t>キョテン</t>
    </rPh>
    <rPh sb="38" eb="40">
      <t>リヨウ</t>
    </rPh>
    <rPh sb="40" eb="43">
      <t>シンセイショ</t>
    </rPh>
    <phoneticPr fontId="5"/>
  </si>
  <si>
    <t>利用内規(Internal regulations)、「利用の流れ」記載の事項
(利用料金(Usage fee)・秘密保持(Confidentiality policy)・
研究不正防止(Research misconduct prevention)等)に</t>
    <phoneticPr fontId="4"/>
  </si>
  <si>
    <t xml:space="preserve"> 【事務局記入欄】</t>
    <rPh sb="2" eb="5">
      <t>ジムキョク</t>
    </rPh>
    <rPh sb="5" eb="7">
      <t>キニュウ</t>
    </rPh>
    <rPh sb="7" eb="8">
      <t>ラン</t>
    </rPh>
    <phoneticPr fontId="4"/>
  </si>
  <si>
    <r>
      <rPr>
        <b/>
        <sz val="9"/>
        <color rgb="FFFF0000"/>
        <rFont val="ＭＳ Ｐゴシック"/>
        <family val="3"/>
        <charset val="128"/>
      </rPr>
      <t>太線・太枠内</t>
    </r>
    <r>
      <rPr>
        <sz val="9"/>
        <color rgb="FFFF0000"/>
        <rFont val="ＭＳ Ｐゴシック"/>
        <family val="3"/>
        <charset val="128"/>
      </rPr>
      <t>(*印の項目は必須)をご記入いただき、</t>
    </r>
    <r>
      <rPr>
        <b/>
        <sz val="9"/>
        <color rgb="FFFF0000"/>
        <rFont val="ＭＳ Ｐゴシック"/>
        <family val="3"/>
        <charset val="128"/>
      </rPr>
      <t>申請者</t>
    </r>
    <r>
      <rPr>
        <sz val="9"/>
        <color rgb="FFFF0000"/>
        <rFont val="ＭＳ Ｐゴシック"/>
        <family val="3"/>
        <charset val="128"/>
      </rPr>
      <t>もしくは</t>
    </r>
    <r>
      <rPr>
        <b/>
        <sz val="9"/>
        <color rgb="FFFF0000"/>
        <rFont val="ＭＳ Ｐゴシック"/>
        <family val="3"/>
        <charset val="128"/>
      </rPr>
      <t>連絡担当者(申請者を Cc に設定)</t>
    </r>
    <r>
      <rPr>
        <sz val="9"/>
        <color rgb="FFFF0000"/>
        <rFont val="ＭＳ Ｐゴシック"/>
        <family val="3"/>
        <charset val="128"/>
      </rPr>
      <t xml:space="preserve">から
</t>
    </r>
    <r>
      <rPr>
        <b/>
        <sz val="9"/>
        <color rgb="FFFF0000"/>
        <rFont val="ＭＳ Ｐゴシック"/>
        <family val="3"/>
        <charset val="128"/>
      </rPr>
      <t>arim@eels.kuicr.kyoto-u.ac.jp</t>
    </r>
    <r>
      <rPr>
        <sz val="9"/>
        <color rgb="FFFF0000"/>
        <rFont val="ＭＳ Ｐゴシック"/>
        <family val="3"/>
        <charset val="128"/>
      </rPr>
      <t xml:space="preserve"> までご提出ください。 当手続き以外の申請方法では原則として受理できません。</t>
    </r>
    <phoneticPr fontId="5"/>
  </si>
  <si>
    <t>課題番号 (Grant number)</t>
    <rPh sb="0" eb="2">
      <t>カダイ</t>
    </rPh>
    <rPh sb="2" eb="4">
      <t>バンゴウ</t>
    </rPh>
    <phoneticPr fontId="5"/>
  </si>
  <si>
    <t>* 所属機関 / 部署 / 役職
(Affiliation / Dept. / Title)</t>
    <rPh sb="2" eb="4">
      <t>ショゾク</t>
    </rPh>
    <rPh sb="4" eb="6">
      <t>キカン</t>
    </rPh>
    <rPh sb="9" eb="11">
      <t>ブショ</t>
    </rPh>
    <rPh sb="14" eb="16">
      <t>ヤクショク</t>
    </rPh>
    <phoneticPr fontId="5"/>
  </si>
  <si>
    <t>　</t>
  </si>
  <si>
    <t>* 重要技術領域(主・副)</t>
    <rPh sb="2" eb="8">
      <t>ジュウヨウギジュツリョウイキ</t>
    </rPh>
    <rPh sb="9" eb="10">
      <t>シュ</t>
    </rPh>
    <rPh sb="11" eb="12">
      <t>フク</t>
    </rPh>
    <phoneticPr fontId="4"/>
  </si>
  <si>
    <t>2. 革新的なエネルギー変換を可能とするマテリアル</t>
    <phoneticPr fontId="4"/>
  </si>
  <si>
    <t>3. 量子・電子制御により革新的な機能を発現するマテリアル</t>
    <phoneticPr fontId="4"/>
  </si>
  <si>
    <t>4. マテリアルの高度循環のための技術</t>
    <phoneticPr fontId="4"/>
  </si>
  <si>
    <t>5. 次世代バイオマテリアル</t>
    <phoneticPr fontId="4"/>
  </si>
  <si>
    <t>6. 次世代ナノスケールマテリアル</t>
    <phoneticPr fontId="4"/>
  </si>
  <si>
    <t>7. マルチマテリアル化技術・次世代高分子マテリアル</t>
    <phoneticPr fontId="4"/>
  </si>
  <si>
    <t>1. 高度なデバイス機能の発現を可能とするマテリアル</t>
    <phoneticPr fontId="4"/>
  </si>
  <si>
    <t>アクチュエーター</t>
    <phoneticPr fontId="4"/>
  </si>
  <si>
    <t>高周波デバイス</t>
    <rPh sb="0" eb="3">
      <t>コウシュウハ</t>
    </rPh>
    <phoneticPr fontId="4"/>
  </si>
  <si>
    <t>光導波路</t>
    <rPh sb="0" eb="1">
      <t>ヒカリ</t>
    </rPh>
    <rPh sb="1" eb="4">
      <t>ドウハロ</t>
    </rPh>
    <phoneticPr fontId="4"/>
  </si>
  <si>
    <t>自己修復材料</t>
    <rPh sb="0" eb="6">
      <t>ジコシュウフクザイリョウ</t>
    </rPh>
    <phoneticPr fontId="4"/>
  </si>
  <si>
    <t>量子効果デバイス</t>
    <rPh sb="0" eb="4">
      <t>リョウシコウカ</t>
    </rPh>
    <phoneticPr fontId="4"/>
  </si>
  <si>
    <t>二次電池</t>
    <rPh sb="0" eb="4">
      <t>ニジデンチ</t>
    </rPh>
    <phoneticPr fontId="4"/>
  </si>
  <si>
    <t>燃料電池</t>
    <rPh sb="0" eb="4">
      <t>ネンリョウデンチ</t>
    </rPh>
    <phoneticPr fontId="4"/>
  </si>
  <si>
    <t>太陽電池</t>
    <rPh sb="0" eb="4">
      <t>タイヨウデンチ</t>
    </rPh>
    <phoneticPr fontId="4"/>
  </si>
  <si>
    <t>熱電材料</t>
    <rPh sb="0" eb="4">
      <t>ネツデンザイリョウ</t>
    </rPh>
    <phoneticPr fontId="4"/>
  </si>
  <si>
    <t>電極材料</t>
    <rPh sb="0" eb="4">
      <t>デンキョクザイリョウ</t>
    </rPh>
    <phoneticPr fontId="4"/>
  </si>
  <si>
    <t>ワイドギャップ半導体</t>
    <rPh sb="7" eb="10">
      <t>ハンドウタイ</t>
    </rPh>
    <phoneticPr fontId="4"/>
  </si>
  <si>
    <t>水素貯蔵</t>
    <rPh sb="0" eb="4">
      <t>スイソチョゾウ</t>
    </rPh>
    <phoneticPr fontId="4"/>
  </si>
  <si>
    <t>全固体電池</t>
    <rPh sb="0" eb="1">
      <t>ゼン</t>
    </rPh>
    <rPh sb="1" eb="3">
      <t>コタイ</t>
    </rPh>
    <rPh sb="3" eb="5">
      <t>デンチ</t>
    </rPh>
    <phoneticPr fontId="4"/>
  </si>
  <si>
    <t>エネルギー貯蔵</t>
    <rPh sb="5" eb="7">
      <t>チョゾウ</t>
    </rPh>
    <phoneticPr fontId="4"/>
  </si>
  <si>
    <t>トポロジカル量子物質</t>
    <rPh sb="6" eb="10">
      <t>リョウシブッシツ</t>
    </rPh>
    <phoneticPr fontId="4"/>
  </si>
  <si>
    <t>原子薄膜</t>
    <rPh sb="0" eb="4">
      <t>ゲンシハクマク</t>
    </rPh>
    <phoneticPr fontId="4"/>
  </si>
  <si>
    <t>量子コンピューター</t>
    <rPh sb="0" eb="2">
      <t>リョウシ</t>
    </rPh>
    <phoneticPr fontId="4"/>
  </si>
  <si>
    <t>スピン制御</t>
    <rPh sb="3" eb="5">
      <t>セイギョ</t>
    </rPh>
    <phoneticPr fontId="4"/>
  </si>
  <si>
    <t>量子効果</t>
    <rPh sb="0" eb="4">
      <t>リョウシコウカ</t>
    </rPh>
    <phoneticPr fontId="4"/>
  </si>
  <si>
    <t>表面・界面・粒界制御</t>
    <rPh sb="0" eb="2">
      <t>ヒョウメン</t>
    </rPh>
    <rPh sb="3" eb="5">
      <t>カイメン</t>
    </rPh>
    <rPh sb="6" eb="8">
      <t>リュウカイ</t>
    </rPh>
    <rPh sb="8" eb="10">
      <t>セイギョ</t>
    </rPh>
    <phoneticPr fontId="4"/>
  </si>
  <si>
    <t>超電導</t>
    <rPh sb="0" eb="3">
      <t>チョウデンドウ</t>
    </rPh>
    <phoneticPr fontId="4"/>
  </si>
  <si>
    <t>超常磁性</t>
    <rPh sb="0" eb="1">
      <t>チョウ</t>
    </rPh>
    <rPh sb="1" eb="4">
      <t>ジョウジセイ</t>
    </rPh>
    <phoneticPr fontId="4"/>
  </si>
  <si>
    <t>資源代替技術</t>
  </si>
  <si>
    <t>資源使用量低減技術</t>
  </si>
  <si>
    <t>易循環型材料設計技術</t>
  </si>
  <si>
    <t>高度素材識別技術</t>
  </si>
  <si>
    <t>分離・精製技術</t>
  </si>
  <si>
    <t>資源循環技術</t>
  </si>
  <si>
    <t>未利用資源の有効利用技術</t>
  </si>
  <si>
    <t>バイオアダプティブ材料</t>
  </si>
  <si>
    <t>生分解性材料</t>
  </si>
  <si>
    <t>DDSマテリアル</t>
  </si>
  <si>
    <t>生体イメージング</t>
  </si>
  <si>
    <t>におい・ガスセンサ</t>
  </si>
  <si>
    <t>抗菌・抗ウイルス材料</t>
  </si>
  <si>
    <t>細胞・組織再生誘導材料</t>
  </si>
  <si>
    <t>ウエアラブルデバイス</t>
  </si>
  <si>
    <t>原子層薄膜</t>
  </si>
  <si>
    <t>ナノカーボン</t>
  </si>
  <si>
    <t>ナノ粒子</t>
    <rPh sb="2" eb="4">
      <t>リュウシ</t>
    </rPh>
    <phoneticPr fontId="4"/>
  </si>
  <si>
    <t>ナノ多孔体</t>
    <rPh sb="2" eb="5">
      <t>タコウタイ</t>
    </rPh>
    <phoneticPr fontId="4"/>
  </si>
  <si>
    <t>メソポーラス材料</t>
    <rPh sb="6" eb="8">
      <t>ザイリョウ</t>
    </rPh>
    <phoneticPr fontId="4"/>
  </si>
  <si>
    <t>異種材料接着・接合技術</t>
  </si>
  <si>
    <t>溶接技術</t>
  </si>
  <si>
    <t>3D積層技術</t>
  </si>
  <si>
    <t>コンポジット材料</t>
  </si>
  <si>
    <t>ハイエントロピー材料</t>
  </si>
  <si>
    <t>高強度・生分解性プラスチック</t>
  </si>
  <si>
    <t>高機能ハイドロゲル</t>
  </si>
  <si>
    <t>重要技術領域 キーワード</t>
    <rPh sb="0" eb="2">
      <t>ジュウヨウ</t>
    </rPh>
    <rPh sb="2" eb="4">
      <t>ギジュツ</t>
    </rPh>
    <rPh sb="4" eb="6">
      <t>リョウイキ</t>
    </rPh>
    <phoneticPr fontId="4"/>
  </si>
  <si>
    <t>7つの重要技術領域 (ARIM Japan)</t>
    <rPh sb="3" eb="9">
      <t>ジュウヨウギジュツリョウイキ</t>
    </rPh>
    <phoneticPr fontId="4"/>
  </si>
  <si>
    <t>https://nanonet.mext.go.jp/page/page000008.html</t>
    <phoneticPr fontId="4"/>
  </si>
  <si>
    <t>パワーエレクトロニクス</t>
  </si>
  <si>
    <t>スピントロニクス</t>
  </si>
  <si>
    <t>フォトニクス</t>
  </si>
  <si>
    <t>バイオセンサ</t>
  </si>
  <si>
    <t>ナノチューブ</t>
  </si>
  <si>
    <t>ナノワイヤー・ナノファイバー</t>
  </si>
  <si>
    <t>ナノシート</t>
  </si>
  <si>
    <t>課題番号</t>
    <rPh sb="0" eb="4">
      <t>カダイバンゴウ</t>
    </rPh>
    <phoneticPr fontId="4"/>
  </si>
  <si>
    <t>所属機関区分</t>
    <rPh sb="0" eb="4">
      <t>ショゾクキカン</t>
    </rPh>
    <rPh sb="4" eb="6">
      <t>クブン</t>
    </rPh>
    <phoneticPr fontId="4"/>
  </si>
  <si>
    <t>年齢層</t>
    <rPh sb="0" eb="3">
      <t>ネンレイソウ</t>
    </rPh>
    <phoneticPr fontId="4"/>
  </si>
  <si>
    <t>テーマ</t>
    <phoneticPr fontId="4"/>
  </si>
  <si>
    <t>重要技術領域１</t>
    <rPh sb="0" eb="6">
      <t>ジュウヨウギジュツリョウイキ</t>
    </rPh>
    <phoneticPr fontId="4"/>
  </si>
  <si>
    <t>重要技術領域２</t>
    <rPh sb="0" eb="6">
      <t>ジュウヨウギジュツリョウイキ</t>
    </rPh>
    <phoneticPr fontId="4"/>
  </si>
  <si>
    <t>利用装置１</t>
    <rPh sb="0" eb="4">
      <t>リヨウソウチ</t>
    </rPh>
    <phoneticPr fontId="4"/>
  </si>
  <si>
    <t>利用装置２</t>
    <rPh sb="0" eb="4">
      <t>リヨウソウチ</t>
    </rPh>
    <phoneticPr fontId="4"/>
  </si>
  <si>
    <t>利用装置３</t>
    <rPh sb="0" eb="4">
      <t>リヨウソウチ</t>
    </rPh>
    <phoneticPr fontId="4"/>
  </si>
  <si>
    <t>利用装置４</t>
    <rPh sb="0" eb="4">
      <t>リヨウソウチ</t>
    </rPh>
    <phoneticPr fontId="4"/>
  </si>
  <si>
    <t>データ提供</t>
    <rPh sb="3" eb="5">
      <t>テイキョウ</t>
    </rPh>
    <phoneticPr fontId="4"/>
  </si>
  <si>
    <t>利用規定同意</t>
    <rPh sb="0" eb="4">
      <t>リヨウキテイ</t>
    </rPh>
    <rPh sb="4" eb="6">
      <t>ドウイ</t>
    </rPh>
    <phoneticPr fontId="4"/>
  </si>
  <si>
    <t>-</t>
    <phoneticPr fontId="4"/>
  </si>
  <si>
    <t>大企業</t>
    <rPh sb="0" eb="3">
      <t>ダイキギョウ</t>
    </rPh>
    <phoneticPr fontId="4"/>
  </si>
  <si>
    <t>中小企業</t>
    <rPh sb="0" eb="4">
      <t>チュウショウキギョウ</t>
    </rPh>
    <phoneticPr fontId="4"/>
  </si>
  <si>
    <t>大学</t>
    <rPh sb="0" eb="2">
      <t>ダイガク</t>
    </rPh>
    <phoneticPr fontId="4"/>
  </si>
  <si>
    <t>公的研究機関</t>
    <rPh sb="0" eb="6">
      <t>コウテキケンキュウキカン</t>
    </rPh>
    <phoneticPr fontId="4"/>
  </si>
  <si>
    <t>その他</t>
    <rPh sb="2" eb="3">
      <t>タ</t>
    </rPh>
    <phoneticPr fontId="4"/>
  </si>
  <si>
    <t>大学学生</t>
    <rPh sb="0" eb="2">
      <t>ダイガク</t>
    </rPh>
    <rPh sb="2" eb="4">
      <t>ガクセイ</t>
    </rPh>
    <phoneticPr fontId="4"/>
  </si>
  <si>
    <t>大学院学生</t>
    <rPh sb="0" eb="3">
      <t>ダイガクイン</t>
    </rPh>
    <rPh sb="3" eb="5">
      <t>ガクセイ</t>
    </rPh>
    <phoneticPr fontId="4"/>
  </si>
  <si>
    <t>高専学生</t>
    <rPh sb="0" eb="2">
      <t>コウセン</t>
    </rPh>
    <rPh sb="2" eb="4">
      <t>ガクセイ</t>
    </rPh>
    <phoneticPr fontId="4"/>
  </si>
  <si>
    <t>その他学生</t>
    <rPh sb="2" eb="3">
      <t>タ</t>
    </rPh>
    <rPh sb="3" eb="5">
      <t>ガクセイ</t>
    </rPh>
    <phoneticPr fontId="4"/>
  </si>
  <si>
    <t>20代以下</t>
    <rPh sb="2" eb="3">
      <t>ダイ</t>
    </rPh>
    <rPh sb="3" eb="5">
      <t>イカ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</si>
  <si>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</si>
  <si>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</si>
  <si>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50代以上</t>
    <rPh sb="2" eb="3">
      <t>ダイ</t>
    </rPh>
    <rPh sb="3" eb="5">
      <t>イジョウ</t>
    </rPh>
    <phoneticPr fontId="4"/>
  </si>
  <si>
    <t>利用期間</t>
    <rPh sb="0" eb="4">
      <t>リヨウキカン</t>
    </rPh>
    <phoneticPr fontId="4"/>
  </si>
  <si>
    <t>申請日</t>
    <rPh sb="0" eb="3">
      <t>シンセイビ</t>
    </rPh>
    <phoneticPr fontId="4"/>
  </si>
  <si>
    <t>このページは編集しないでください</t>
    <rPh sb="6" eb="8">
      <t>ヘンシュウ</t>
    </rPh>
    <phoneticPr fontId="4"/>
  </si>
  <si>
    <t>========</t>
    <phoneticPr fontId="4"/>
  </si>
  <si>
    <t>* 利用成果公開確認</t>
    <rPh sb="2" eb="6">
      <t>リヨウセイカ</t>
    </rPh>
    <rPh sb="6" eb="8">
      <t>コウカイ</t>
    </rPh>
    <rPh sb="8" eb="10">
      <t>カクニン</t>
    </rPh>
    <phoneticPr fontId="4"/>
  </si>
  <si>
    <t>成果公開</t>
    <rPh sb="0" eb="2">
      <t>セイカ</t>
    </rPh>
    <rPh sb="2" eb="4">
      <t>コウカイ</t>
    </rPh>
    <phoneticPr fontId="4"/>
  </si>
  <si>
    <t>成果公開(利用報告書の提出)に</t>
    <rPh sb="0" eb="2">
      <t>セイカ</t>
    </rPh>
    <rPh sb="2" eb="4">
      <t>コウカイ</t>
    </rPh>
    <rPh sb="5" eb="7">
      <t>リヨウ</t>
    </rPh>
    <rPh sb="7" eb="10">
      <t>ホウコクショ</t>
    </rPh>
    <rPh sb="11" eb="13">
      <t>テイシュツ</t>
    </rPh>
    <phoneticPr fontId="4"/>
  </si>
  <si>
    <t>* データ登録同意確認</t>
    <rPh sb="5" eb="7">
      <t>トウロク</t>
    </rPh>
    <rPh sb="7" eb="9">
      <t>ドウイ</t>
    </rPh>
    <rPh sb="9" eb="11">
      <t>カクニン</t>
    </rPh>
    <phoneticPr fontId="4"/>
  </si>
  <si>
    <t>ARIMシステムへのデータ登録に</t>
    <rPh sb="13" eb="15">
      <t>トウロク</t>
    </rPh>
    <phoneticPr fontId="4"/>
  </si>
  <si>
    <t>・事務局記入欄
・有効期間は年度内で最長半年間</t>
    <rPh sb="1" eb="4">
      <t>ジムキョク</t>
    </rPh>
    <rPh sb="4" eb="6">
      <t>キニュウ</t>
    </rPh>
    <rPh sb="6" eb="7">
      <t>ラン</t>
    </rPh>
    <rPh sb="9" eb="11">
      <t>ユウコウ</t>
    </rPh>
    <rPh sb="11" eb="13">
      <t>キカン</t>
    </rPh>
    <rPh sb="14" eb="17">
      <t>ネンドナイ</t>
    </rPh>
    <rPh sb="18" eb="20">
      <t>サイチョウ</t>
    </rPh>
    <rPh sb="20" eb="22">
      <t>ハントシ</t>
    </rPh>
    <rPh sb="22" eb="23">
      <t>カン</t>
    </rPh>
    <phoneticPr fontId="4"/>
  </si>
  <si>
    <t>利用承認日</t>
    <rPh sb="0" eb="2">
      <t>リヨウ</t>
    </rPh>
    <rPh sb="2" eb="5">
      <t>ショウニンビ</t>
    </rPh>
    <phoneticPr fontId="4"/>
  </si>
  <si>
    <t>細胞培養デバイス</t>
    <rPh sb="2" eb="4">
      <t>バイヨウ</t>
    </rPh>
    <phoneticPr fontId="4"/>
  </si>
  <si>
    <t>環境発電</t>
    <rPh sb="0" eb="4">
      <t>カンキョウハツデン</t>
    </rPh>
    <phoneticPr fontId="4"/>
  </si>
  <si>
    <t>熱電発電</t>
    <rPh sb="0" eb="4">
      <t>ネツデンハツデン</t>
    </rPh>
    <phoneticPr fontId="4"/>
  </si>
  <si>
    <t>高品質プロセス材料/技術</t>
    <rPh sb="0" eb="3">
      <t>コウヒンシツ</t>
    </rPh>
    <rPh sb="7" eb="9">
      <t>ザイリョウ</t>
    </rPh>
    <rPh sb="10" eb="12">
      <t>ギジュツ</t>
    </rPh>
    <phoneticPr fontId="4"/>
  </si>
  <si>
    <t>セラミックスデバイス</t>
  </si>
  <si>
    <t>MEMS/NEMSデバイス</t>
  </si>
  <si>
    <t>センサ</t>
  </si>
  <si>
    <t>フォトニクスデバイス</t>
  </si>
  <si>
    <t>スピントロニクスデバイス</t>
  </si>
  <si>
    <t>エレクトロデバイス</t>
  </si>
  <si>
    <t>光デバイス</t>
    <rPh sb="0" eb="1">
      <t>ヒカリ</t>
    </rPh>
    <phoneticPr fontId="4"/>
  </si>
  <si>
    <t>メタマテリアル</t>
  </si>
  <si>
    <t>先端半導体(超高集積回路)</t>
    <rPh sb="0" eb="5">
      <t>センタンハンドウタイ</t>
    </rPh>
    <rPh sb="6" eb="12">
      <t>チョウコウシュウセキカイロ</t>
    </rPh>
    <phoneticPr fontId="4"/>
  </si>
  <si>
    <t>チップレット</t>
  </si>
  <si>
    <t>ハイブリッドボンディング</t>
    <phoneticPr fontId="4"/>
  </si>
  <si>
    <t xml:space="preserve">申請日 ： </t>
    <rPh sb="0" eb="2">
      <t>シンセイ</t>
    </rPh>
    <rPh sb="2" eb="3">
      <t>ビ</t>
    </rPh>
    <phoneticPr fontId="5"/>
  </si>
  <si>
    <t>・プルダウンから利用装置を選択
・足りない場合は「その他」欄に追記</t>
    <rPh sb="8" eb="10">
      <t>リヨウ</t>
    </rPh>
    <rPh sb="10" eb="12">
      <t>ソウチ</t>
    </rPh>
    <rPh sb="13" eb="15">
      <t>センタク</t>
    </rPh>
    <rPh sb="17" eb="18">
      <t>タ</t>
    </rPh>
    <rPh sb="21" eb="23">
      <t>バアイ</t>
    </rPh>
    <rPh sb="27" eb="28">
      <t>タ</t>
    </rPh>
    <rPh sb="29" eb="30">
      <t>ラン</t>
    </rPh>
    <rPh sb="31" eb="33">
      <t>ツイキ</t>
    </rPh>
    <phoneticPr fontId="4"/>
  </si>
  <si>
    <t>・成果公開の場合、いずれかを選択
・同意の場合はDICEアカウントを記載
・https://dice.nims.go.jp/services/RDE/</t>
    <rPh sb="1" eb="3">
      <t>セイカ</t>
    </rPh>
    <rPh sb="3" eb="5">
      <t>コウカイ</t>
    </rPh>
    <rPh sb="6" eb="8">
      <t>バアイ</t>
    </rPh>
    <rPh sb="14" eb="16">
      <t>センタク</t>
    </rPh>
    <rPh sb="18" eb="20">
      <t>ドウイ</t>
    </rPh>
    <rPh sb="21" eb="23">
      <t>バアイ</t>
    </rPh>
    <rPh sb="34" eb="36">
      <t>キサイ</t>
    </rPh>
    <phoneticPr fontId="4"/>
  </si>
  <si>
    <t>DICE</t>
    <phoneticPr fontId="4"/>
  </si>
  <si>
    <t>利用者名（姓）</t>
    <rPh sb="0" eb="4">
      <t>リヨウシャメイ</t>
    </rPh>
    <rPh sb="5" eb="6">
      <t>セイ</t>
    </rPh>
    <phoneticPr fontId="1"/>
  </si>
  <si>
    <t>所属名</t>
    <rPh sb="2" eb="3">
      <t>メイ</t>
    </rPh>
    <phoneticPr fontId="1"/>
  </si>
  <si>
    <t>※機関コード</t>
  </si>
  <si>
    <t>※課題番号（下4桁）</t>
  </si>
  <si>
    <t>※機関外・機関内の利用</t>
  </si>
  <si>
    <t>※利用形態（主）</t>
  </si>
  <si>
    <t>※重要技術領域（主）</t>
  </si>
  <si>
    <t>利用課題名</t>
  </si>
  <si>
    <t>※利用者名（名）</t>
  </si>
  <si>
    <t>KT</t>
    <phoneticPr fontId="4"/>
  </si>
  <si>
    <r>
      <rPr>
        <sz val="10"/>
        <rFont val="游ゴシック"/>
        <family val="3"/>
        <charset val="128"/>
        <scheme val="minor"/>
      </rPr>
      <t>※年度</t>
    </r>
    <rPh sb="1" eb="3">
      <t>ネンド</t>
    </rPh>
    <phoneticPr fontId="1"/>
  </si>
  <si>
    <r>
      <rPr>
        <sz val="10"/>
        <rFont val="游ゴシック"/>
        <family val="3"/>
        <charset val="128"/>
        <scheme val="minor"/>
      </rPr>
      <t>※利用形態（副）</t>
    </r>
    <rPh sb="6" eb="7">
      <t>フク</t>
    </rPh>
    <phoneticPr fontId="1"/>
  </si>
  <si>
    <r>
      <rPr>
        <sz val="10"/>
        <rFont val="游ゴシック"/>
        <family val="3"/>
        <charset val="128"/>
        <scheme val="minor"/>
      </rPr>
      <t>※重要技術領域（副）</t>
    </r>
    <rPh sb="8" eb="9">
      <t>フク</t>
    </rPh>
    <phoneticPr fontId="1"/>
  </si>
  <si>
    <t>姓(Family Name)</t>
    <rPh sb="0" eb="1">
      <t>セイ</t>
    </rPh>
    <phoneticPr fontId="4"/>
  </si>
  <si>
    <t>○○大学大学院</t>
    <rPh sb="2" eb="4">
      <t>ダイガク</t>
    </rPh>
    <rPh sb="4" eb="7">
      <t>ダイガクイン</t>
    </rPh>
    <phoneticPr fontId="4"/>
  </si>
  <si>
    <t>○○研究科</t>
    <rPh sb="2" eb="5">
      <t>ケンキュウカ</t>
    </rPh>
    <phoneticPr fontId="4"/>
  </si>
  <si>
    <t>○○</t>
    <phoneticPr fontId="4"/>
  </si>
  <si>
    <t>申請者　姓</t>
    <rPh sb="0" eb="3">
      <t>シンセイシャ</t>
    </rPh>
    <rPh sb="4" eb="5">
      <t>セイ</t>
    </rPh>
    <phoneticPr fontId="4"/>
  </si>
  <si>
    <t>申請者　名</t>
    <rPh sb="0" eb="3">
      <t>シンセイシャ</t>
    </rPh>
    <rPh sb="4" eb="5">
      <t>メイ</t>
    </rPh>
    <phoneticPr fontId="4"/>
  </si>
  <si>
    <t>申請者 姓</t>
    <rPh sb="0" eb="3">
      <t>シンセイシャ</t>
    </rPh>
    <rPh sb="4" eb="5">
      <t>セイ</t>
    </rPh>
    <phoneticPr fontId="4"/>
  </si>
  <si>
    <t>申請者所属1</t>
    <rPh sb="0" eb="3">
      <t>シンセイシャ</t>
    </rPh>
    <rPh sb="3" eb="5">
      <t>ショゾク</t>
    </rPh>
    <phoneticPr fontId="4"/>
  </si>
  <si>
    <t>申請者所属2</t>
    <rPh sb="0" eb="3">
      <t>シンセイシャ</t>
    </rPh>
    <rPh sb="3" eb="5">
      <t>ショゾク</t>
    </rPh>
    <phoneticPr fontId="4"/>
  </si>
  <si>
    <t>申請者所属3</t>
    <rPh sb="0" eb="3">
      <t>シンセイシャ</t>
    </rPh>
    <rPh sb="3" eb="5">
      <t>ショゾク</t>
    </rPh>
    <phoneticPr fontId="4"/>
  </si>
  <si>
    <t>利用者所属1</t>
    <rPh sb="0" eb="3">
      <t>リヨウシャ</t>
    </rPh>
    <rPh sb="3" eb="5">
      <t>ショゾク</t>
    </rPh>
    <phoneticPr fontId="4"/>
  </si>
  <si>
    <t>利用者所属2</t>
    <rPh sb="0" eb="3">
      <t>リヨウシャ</t>
    </rPh>
    <rPh sb="3" eb="5">
      <t>ショゾク</t>
    </rPh>
    <phoneticPr fontId="4"/>
  </si>
  <si>
    <t>利用者所属3</t>
    <rPh sb="0" eb="3">
      <t>リヨウシャ</t>
    </rPh>
    <rPh sb="3" eb="5">
      <t>ショゾク</t>
    </rPh>
    <phoneticPr fontId="4"/>
  </si>
  <si>
    <t>利用者 姓</t>
    <rPh sb="0" eb="3">
      <t>リヨウシャ</t>
    </rPh>
    <rPh sb="4" eb="5">
      <t>セイ</t>
    </rPh>
    <phoneticPr fontId="4"/>
  </si>
  <si>
    <t>利用者 名</t>
    <rPh sb="0" eb="3">
      <t>リヨウシャ</t>
    </rPh>
    <rPh sb="4" eb="5">
      <t>メイ</t>
    </rPh>
    <phoneticPr fontId="4"/>
  </si>
  <si>
    <t>DICE ID</t>
    <phoneticPr fontId="4"/>
  </si>
  <si>
    <t>報告書アカウント申請用</t>
    <rPh sb="0" eb="3">
      <t>ホウコクショ</t>
    </rPh>
    <rPh sb="8" eb="11">
      <t>シンセイヨウ</t>
    </rPh>
    <phoneticPr fontId="4"/>
  </si>
  <si>
    <t>集計用</t>
    <rPh sb="0" eb="3">
      <t>シュウケイヨウ</t>
    </rPh>
    <phoneticPr fontId="4"/>
  </si>
  <si>
    <t>名(Given Name)</t>
    <rPh sb="0" eb="1">
      <t>メイ</t>
    </rPh>
    <phoneticPr fontId="4"/>
  </si>
  <si>
    <t>電子顕微鏡</t>
    <rPh sb="0" eb="2">
      <t>デンシ</t>
    </rPh>
    <rPh sb="2" eb="5">
      <t>ケンビキョウ</t>
    </rPh>
    <phoneticPr fontId="4"/>
  </si>
  <si>
    <t>集束イオンビーム</t>
    <rPh sb="0" eb="2">
      <t>シュウソク</t>
    </rPh>
    <phoneticPr fontId="4"/>
  </si>
  <si>
    <t>X線回折</t>
    <rPh sb="1" eb="2">
      <t>セン</t>
    </rPh>
    <rPh sb="2" eb="4">
      <t>カイセツ</t>
    </rPh>
    <phoneticPr fontId="4"/>
  </si>
  <si>
    <t>質量分析</t>
    <rPh sb="0" eb="2">
      <t>シツリョウ</t>
    </rPh>
    <rPh sb="2" eb="4">
      <t>ブンセキ</t>
    </rPh>
    <phoneticPr fontId="4"/>
  </si>
  <si>
    <t>走査プローブ顕微鏡</t>
    <rPh sb="0" eb="2">
      <t>ソウサ</t>
    </rPh>
    <rPh sb="6" eb="9">
      <t>ケンビキョウ</t>
    </rPh>
    <phoneticPr fontId="4"/>
  </si>
  <si>
    <t>光学顕微鏡</t>
    <rPh sb="0" eb="2">
      <t>コウガク</t>
    </rPh>
    <rPh sb="2" eb="5">
      <t>ケンビキョウ</t>
    </rPh>
    <phoneticPr fontId="4"/>
  </si>
  <si>
    <t>電子回折</t>
    <rPh sb="0" eb="2">
      <t>デンシ</t>
    </rPh>
    <rPh sb="2" eb="4">
      <t>カイセツ</t>
    </rPh>
    <phoneticPr fontId="4"/>
  </si>
  <si>
    <t>中性子回折</t>
    <rPh sb="0" eb="3">
      <t>チュウセイシ</t>
    </rPh>
    <rPh sb="3" eb="5">
      <t>カイセツ</t>
    </rPh>
    <phoneticPr fontId="4"/>
  </si>
  <si>
    <t>核磁気共鳴</t>
    <rPh sb="0" eb="1">
      <t>カク</t>
    </rPh>
    <rPh sb="1" eb="3">
      <t>ジキ</t>
    </rPh>
    <rPh sb="3" eb="5">
      <t>キョウメイ</t>
    </rPh>
    <phoneticPr fontId="4"/>
  </si>
  <si>
    <t>クロマトグラフ</t>
    <phoneticPr fontId="4"/>
  </si>
  <si>
    <t>電子分光</t>
    <rPh sb="0" eb="2">
      <t>デンシ</t>
    </rPh>
    <rPh sb="2" eb="4">
      <t>ブンコウ</t>
    </rPh>
    <phoneticPr fontId="4"/>
  </si>
  <si>
    <t>エリプソメトリ</t>
    <phoneticPr fontId="4"/>
  </si>
  <si>
    <t>イオンミリング</t>
    <phoneticPr fontId="4"/>
  </si>
  <si>
    <t>赤外・可視・紫外分光</t>
    <rPh sb="0" eb="2">
      <t>セキガイ</t>
    </rPh>
    <rPh sb="3" eb="5">
      <t>カシ</t>
    </rPh>
    <rPh sb="6" eb="8">
      <t>シガイ</t>
    </rPh>
    <rPh sb="8" eb="10">
      <t>ブンコウ</t>
    </rPh>
    <phoneticPr fontId="4"/>
  </si>
  <si>
    <t>放射光</t>
    <rPh sb="0" eb="3">
      <t>ホウシャコウ</t>
    </rPh>
    <phoneticPr fontId="4"/>
  </si>
  <si>
    <t>メスバウアー分光</t>
    <rPh sb="6" eb="8">
      <t>ブンコウ</t>
    </rPh>
    <phoneticPr fontId="4"/>
  </si>
  <si>
    <r>
      <t>申請者</t>
    </r>
    <r>
      <rPr>
        <sz val="8"/>
        <color theme="1"/>
        <rFont val="ＭＳ Ｐゴシック"/>
        <family val="3"/>
        <charset val="128"/>
      </rPr>
      <t xml:space="preserve">
(Applicant)</t>
    </r>
    <rPh sb="0" eb="3">
      <t>シンセイシャ</t>
    </rPh>
    <phoneticPr fontId="5"/>
  </si>
  <si>
    <r>
      <t>利用者</t>
    </r>
    <r>
      <rPr>
        <sz val="8"/>
        <color theme="1"/>
        <rFont val="ＭＳ Ｐゴシック"/>
        <family val="3"/>
        <charset val="128"/>
      </rPr>
      <t xml:space="preserve">
(User)</t>
    </r>
    <rPh sb="0" eb="3">
      <t>リヨウシャ</t>
    </rPh>
    <phoneticPr fontId="5"/>
  </si>
  <si>
    <r>
      <t>連絡担当者</t>
    </r>
    <r>
      <rPr>
        <sz val="8"/>
        <color theme="1"/>
        <rFont val="ＭＳ Ｐゴシック"/>
        <family val="3"/>
        <charset val="128"/>
      </rPr>
      <t xml:space="preserve">
(Contact)</t>
    </r>
    <rPh sb="0" eb="2">
      <t>レンラク</t>
    </rPh>
    <rPh sb="2" eb="5">
      <t>タントウシャ</t>
    </rPh>
    <phoneticPr fontId="5"/>
  </si>
  <si>
    <r>
      <t>研究概要</t>
    </r>
    <r>
      <rPr>
        <sz val="8"/>
        <color theme="1"/>
        <rFont val="ＭＳ Ｐゴシック"/>
        <family val="3"/>
        <charset val="128"/>
      </rPr>
      <t xml:space="preserve">
(Research Outline)</t>
    </r>
    <rPh sb="0" eb="2">
      <t>ケンキュウ</t>
    </rPh>
    <rPh sb="2" eb="4">
      <t>ガイヨウ</t>
    </rPh>
    <phoneticPr fontId="5"/>
  </si>
  <si>
    <r>
      <t>利用内容</t>
    </r>
    <r>
      <rPr>
        <sz val="8"/>
        <color theme="1"/>
        <rFont val="ＭＳ Ｐゴシック"/>
        <family val="3"/>
        <charset val="128"/>
      </rPr>
      <t xml:space="preserve">
(Use Information)</t>
    </r>
    <rPh sb="0" eb="2">
      <t>リヨウ</t>
    </rPh>
    <rPh sb="2" eb="4">
      <t>ナイヨウ</t>
    </rPh>
    <phoneticPr fontId="5"/>
  </si>
  <si>
    <t>選択してください                                                            ▼</t>
  </si>
  <si>
    <t>副   ▼</t>
  </si>
  <si>
    <t>主 (必須)                                                   ▼</t>
  </si>
  <si>
    <t>(メールアドレス)</t>
    <phoneticPr fontId="4"/>
  </si>
  <si>
    <t>DICEｱｶｳﾝﾄ(ﾕｰｻﾞID) ：</t>
    <phoneticPr fontId="4"/>
  </si>
  <si>
    <r>
      <t xml:space="preserve">
・申請者と同一の場合は記入不要
  </t>
    </r>
    <r>
      <rPr>
        <b/>
        <sz val="8"/>
        <color theme="1"/>
        <rFont val="ＭＳ Ｐゴシック"/>
        <family val="3"/>
        <charset val="128"/>
      </rPr>
      <t>異なる場合は必須</t>
    </r>
    <r>
      <rPr>
        <sz val="8"/>
        <color theme="1"/>
        <rFont val="ＭＳ Ｐゴシック"/>
        <family val="3"/>
        <charset val="128"/>
      </rPr>
      <t xml:space="preserve">
・利用者が複数の場合は</t>
    </r>
    <r>
      <rPr>
        <b/>
        <sz val="8"/>
        <color theme="1"/>
        <rFont val="ＭＳ Ｐゴシック"/>
        <family val="3"/>
        <charset val="128"/>
      </rPr>
      <t>筆頭の者</t>
    </r>
    <r>
      <rPr>
        <sz val="8"/>
        <color theme="1"/>
        <rFont val="ＭＳ Ｐゴシック"/>
        <family val="3"/>
        <charset val="128"/>
      </rPr>
      <t>に
 ついてのみ記入し、他の者は
 「利用内容-その他」へ氏名のみ列記</t>
    </r>
    <rPh sb="3" eb="6">
      <t>シンセイシャ</t>
    </rPh>
    <rPh sb="7" eb="9">
      <t>ドウイツ</t>
    </rPh>
    <rPh sb="10" eb="12">
      <t>バアイ</t>
    </rPh>
    <rPh sb="13" eb="15">
      <t>キニュウ</t>
    </rPh>
    <rPh sb="15" eb="17">
      <t>フヨウ</t>
    </rPh>
    <rPh sb="20" eb="21">
      <t>コト</t>
    </rPh>
    <rPh sb="23" eb="25">
      <t>バアイ</t>
    </rPh>
    <rPh sb="26" eb="28">
      <t>ヒッス</t>
    </rPh>
    <rPh sb="31" eb="34">
      <t>リヨウシャ</t>
    </rPh>
    <rPh sb="35" eb="37">
      <t>フクスウ</t>
    </rPh>
    <rPh sb="38" eb="40">
      <t>バアイ</t>
    </rPh>
    <rPh sb="41" eb="43">
      <t>ヒットウ</t>
    </rPh>
    <rPh sb="44" eb="45">
      <t>モノ</t>
    </rPh>
    <rPh sb="53" eb="55">
      <t>キニュウ</t>
    </rPh>
    <rPh sb="57" eb="60">
      <t>ホカノモノ</t>
    </rPh>
    <rPh sb="64" eb="68">
      <t>リヨウナイヨウ</t>
    </rPh>
    <rPh sb="71" eb="72">
      <t>タ</t>
    </rPh>
    <rPh sb="74" eb="76">
      <t>シメイ</t>
    </rPh>
    <rPh sb="78" eb="80">
      <t>レッキ</t>
    </rPh>
    <phoneticPr fontId="4"/>
  </si>
  <si>
    <r>
      <t>・</t>
    </r>
    <r>
      <rPr>
        <b/>
        <sz val="8"/>
        <color theme="1"/>
        <rFont val="ＭＳ Ｐゴシック"/>
        <family val="3"/>
        <charset val="128"/>
      </rPr>
      <t>支払権限</t>
    </r>
    <r>
      <rPr>
        <sz val="8"/>
        <color theme="1"/>
        <rFont val="ＭＳ Ｐゴシック"/>
        <family val="3"/>
        <charset val="128"/>
      </rPr>
      <t>を有する者
  (利用料金請求書の宛名となる者)
・住所・所属機関・部署は郵便物が届く
  程度まで記載して下さい</t>
    </r>
    <rPh sb="1" eb="3">
      <t>シハラ</t>
    </rPh>
    <rPh sb="3" eb="5">
      <t>ケンゲン</t>
    </rPh>
    <rPh sb="6" eb="7">
      <t>ユウ</t>
    </rPh>
    <rPh sb="9" eb="10">
      <t>モノ</t>
    </rPh>
    <rPh sb="14" eb="21">
      <t>リヨウリョウキンセイキュウショ</t>
    </rPh>
    <rPh sb="22" eb="24">
      <t>アテナ</t>
    </rPh>
    <rPh sb="27" eb="28">
      <t>モノ</t>
    </rPh>
    <rPh sb="31" eb="33">
      <t>ジュウショ</t>
    </rPh>
    <rPh sb="34" eb="38">
      <t>ショゾクキカン</t>
    </rPh>
    <rPh sb="39" eb="41">
      <t>ブショ</t>
    </rPh>
    <rPh sb="42" eb="45">
      <t>ユウビンブツ</t>
    </rPh>
    <rPh sb="46" eb="47">
      <t>トド</t>
    </rPh>
    <rPh sb="51" eb="53">
      <t>テイド</t>
    </rPh>
    <rPh sb="55" eb="57">
      <t>キサイ</t>
    </rPh>
    <rPh sb="59" eb="60">
      <t>クダ</t>
    </rPh>
    <phoneticPr fontId="5"/>
  </si>
  <si>
    <t>・選択した重要技術領域内で該当する
  キーワードを指定
・該当がない場合は自由記述も可
・材料・設備関連キーワードリスト
   https://nanonet.mext.go.jp/
                          page/keywords.html
・参考資料がある場合は添付</t>
    <rPh sb="1" eb="3">
      <t>センタク</t>
    </rPh>
    <rPh sb="5" eb="7">
      <t>ジュウヨウ</t>
    </rPh>
    <rPh sb="7" eb="9">
      <t>ギジュツ</t>
    </rPh>
    <rPh sb="9" eb="11">
      <t>リョウイキ</t>
    </rPh>
    <rPh sb="11" eb="12">
      <t>ナイ</t>
    </rPh>
    <rPh sb="13" eb="15">
      <t>ガイトウ</t>
    </rPh>
    <rPh sb="26" eb="28">
      <t>シテイ</t>
    </rPh>
    <rPh sb="30" eb="32">
      <t>ガイトウ</t>
    </rPh>
    <rPh sb="35" eb="37">
      <t>バアイ</t>
    </rPh>
    <rPh sb="38" eb="40">
      <t>ジユウ</t>
    </rPh>
    <rPh sb="40" eb="42">
      <t>キジュツ</t>
    </rPh>
    <rPh sb="43" eb="44">
      <t>カ</t>
    </rPh>
    <rPh sb="46" eb="48">
      <t>ザイリョウ</t>
    </rPh>
    <rPh sb="49" eb="51">
      <t>セツビ</t>
    </rPh>
    <rPh sb="51" eb="53">
      <t>カンレン</t>
    </rPh>
    <phoneticPr fontId="4"/>
  </si>
  <si>
    <t>1.  Materials allowing high-level device functions to be performed</t>
    <phoneticPr fontId="4"/>
  </si>
  <si>
    <t>Actuator</t>
  </si>
  <si>
    <t>High frequency device</t>
  </si>
  <si>
    <t>High quality process materials/technique</t>
  </si>
  <si>
    <t>Optical waveguide</t>
  </si>
  <si>
    <t>MEMS/NEMS device</t>
  </si>
  <si>
    <t>Ceramic device</t>
  </si>
  <si>
    <t>Sensor</t>
  </si>
  <si>
    <t>Nanophotonics device</t>
  </si>
  <si>
    <t>Electronic device</t>
  </si>
  <si>
    <t>Spintronics device</t>
  </si>
  <si>
    <t>Optical Device</t>
  </si>
  <si>
    <t>Quantum effect device</t>
  </si>
  <si>
    <t>Self-healing material</t>
  </si>
  <si>
    <t>Metamaterial</t>
  </si>
  <si>
    <t>Advanced Semiconductor (Very Large Scale Integration)</t>
  </si>
  <si>
    <t>Chiplet</t>
  </si>
  <si>
    <t>Hybrid Bonding</t>
  </si>
  <si>
    <t>2. Materials enabling innovative energy conversion</t>
    <phoneticPr fontId="4"/>
  </si>
  <si>
    <t>Keywords for Important Technology Area</t>
    <phoneticPr fontId="4"/>
  </si>
  <si>
    <t>Secondary battery</t>
  </si>
  <si>
    <t>Fuel cell</t>
  </si>
  <si>
    <t>Solar cell</t>
  </si>
  <si>
    <t>Thermoelectric material</t>
  </si>
  <si>
    <t>Electrode material</t>
  </si>
  <si>
    <t>Wide gap semiconductor</t>
  </si>
  <si>
    <t>Hydrogen storage</t>
  </si>
  <si>
    <t>All-solid battery</t>
  </si>
  <si>
    <t>Power electronics</t>
    <phoneticPr fontId="4"/>
  </si>
  <si>
    <t>Energy storage</t>
  </si>
  <si>
    <t>Energy Harvesting</t>
  </si>
  <si>
    <t>Thermoelctric Power Generation</t>
  </si>
  <si>
    <r>
      <t xml:space="preserve">3. </t>
    </r>
    <r>
      <rPr>
        <b/>
        <sz val="16"/>
        <color theme="1"/>
        <rFont val="Arial"/>
        <family val="3"/>
      </rPr>
      <t>Materials using quantum and electronic control to perform innovative functions</t>
    </r>
    <phoneticPr fontId="4"/>
  </si>
  <si>
    <t>Topological quantum matter</t>
  </si>
  <si>
    <t>Atomic thin film</t>
  </si>
  <si>
    <t>Quantum computer</t>
  </si>
  <si>
    <t>Spin control</t>
  </si>
  <si>
    <t>Spintronics</t>
  </si>
  <si>
    <t>Photonics</t>
  </si>
  <si>
    <t>Quantum effect</t>
  </si>
  <si>
    <t>Surface/interface/grain boundary control</t>
  </si>
  <si>
    <t>Superconductivity</t>
  </si>
  <si>
    <t>Superparamagnetism</t>
  </si>
  <si>
    <r>
      <t xml:space="preserve">4. </t>
    </r>
    <r>
      <rPr>
        <b/>
        <sz val="16"/>
        <color theme="1"/>
        <rFont val="Arial"/>
        <family val="3"/>
      </rPr>
      <t>Advanced materials recycling technologies</t>
    </r>
    <phoneticPr fontId="4"/>
  </si>
  <si>
    <t>Resource alternative technology</t>
  </si>
  <si>
    <t>Technologies for reducing resource usage</t>
  </si>
  <si>
    <t>Recycling-friendly material design technology</t>
  </si>
  <si>
    <t>Advanced material identification technology</t>
  </si>
  <si>
    <t>Separation/purification technology</t>
  </si>
  <si>
    <t>Resource circulation technology</t>
  </si>
  <si>
    <t>Technologies for effective utilization of unused resources</t>
  </si>
  <si>
    <r>
      <t xml:space="preserve">5. </t>
    </r>
    <r>
      <rPr>
        <b/>
        <sz val="16"/>
        <color theme="1"/>
        <rFont val="Arial"/>
        <family val="3"/>
      </rPr>
      <t>Next-generation biomaterials</t>
    </r>
    <phoneticPr fontId="4"/>
  </si>
  <si>
    <t>Bioadaptive materials</t>
  </si>
  <si>
    <t>Biodegradable material</t>
  </si>
  <si>
    <t>DDS material</t>
  </si>
  <si>
    <t>In vivo imaging</t>
  </si>
  <si>
    <t>Biosensor</t>
  </si>
  <si>
    <t>Odor/gas sensor</t>
  </si>
  <si>
    <t>Antibacterial/antiviral materials</t>
  </si>
  <si>
    <t>Materials for inducing cell and tissue regeneration</t>
  </si>
  <si>
    <t>Cell Culture Device</t>
  </si>
  <si>
    <t>Wearable device</t>
  </si>
  <si>
    <r>
      <t xml:space="preserve">6. </t>
    </r>
    <r>
      <rPr>
        <b/>
        <sz val="16"/>
        <color theme="1"/>
        <rFont val="Arial"/>
        <family val="3"/>
      </rPr>
      <t>Next-generation nanoscale materials</t>
    </r>
    <phoneticPr fontId="4"/>
  </si>
  <si>
    <t>Atomic layer thin film</t>
  </si>
  <si>
    <t>Nano carbon</t>
  </si>
  <si>
    <t>Nanoparticles</t>
  </si>
  <si>
    <t>Nanotube</t>
  </si>
  <si>
    <t>Nanowire/nanofiber</t>
  </si>
  <si>
    <t>Nanoporuous material</t>
  </si>
  <si>
    <t>Nanosheet</t>
  </si>
  <si>
    <t>Mesoporous material</t>
    <phoneticPr fontId="4"/>
  </si>
  <si>
    <r>
      <t xml:space="preserve">7. </t>
    </r>
    <r>
      <rPr>
        <b/>
        <sz val="16"/>
        <color theme="1"/>
        <rFont val="Arial"/>
        <family val="3"/>
      </rPr>
      <t>Multi-material technologies / Next-generation high-molecular materials</t>
    </r>
    <phoneticPr fontId="4"/>
  </si>
  <si>
    <t>Dissimilar material adhesion/bonding technology</t>
  </si>
  <si>
    <t>Welding technology</t>
  </si>
  <si>
    <t>3D lamination technology</t>
    <phoneticPr fontId="4"/>
  </si>
  <si>
    <t>Composite material</t>
    <phoneticPr fontId="4"/>
  </si>
  <si>
    <t>High entropy material</t>
  </si>
  <si>
    <t>High-strength, biodegradable plastic</t>
  </si>
  <si>
    <t>Highly functional hydrogel</t>
  </si>
  <si>
    <t>Electronic microscope</t>
  </si>
  <si>
    <t>Scanning probe microscope</t>
  </si>
  <si>
    <t>Nuclear magnetic resonance</t>
  </si>
  <si>
    <t>Ion milling</t>
  </si>
  <si>
    <t>Focused ion beam</t>
  </si>
  <si>
    <t>Optical microscope</t>
  </si>
  <si>
    <t>Chromatograph</t>
  </si>
  <si>
    <t>Infrared/visible/ultraviolet spectroscopy</t>
  </si>
  <si>
    <t>X-ray diffraction</t>
  </si>
  <si>
    <t>Electron diffraction</t>
  </si>
  <si>
    <t>Electron spectroscopy</t>
  </si>
  <si>
    <t>Synchrotron radiation</t>
    <phoneticPr fontId="4"/>
  </si>
  <si>
    <t>Mass spectrometry</t>
  </si>
  <si>
    <t>Neutron diffraction</t>
  </si>
  <si>
    <t>Ellipsometry</t>
  </si>
  <si>
    <t>Mossbauer spectroscopy</t>
  </si>
  <si>
    <t>* 利用装置
(Equipment)</t>
    <rPh sb="2" eb="4">
      <t>リヨウ</t>
    </rPh>
    <rPh sb="4" eb="6">
      <t>ソウチ</t>
    </rPh>
    <phoneticPr fontId="4"/>
  </si>
  <si>
    <t>横断技術領域 キーワード</t>
    <rPh sb="0" eb="2">
      <t>オウダン</t>
    </rPh>
    <rPh sb="2" eb="4">
      <t>ギジュツ</t>
    </rPh>
    <rPh sb="4" eb="6">
      <t>リョウイキ</t>
    </rPh>
    <phoneticPr fontId="4"/>
  </si>
  <si>
    <r>
      <t xml:space="preserve">計測・分析   </t>
    </r>
    <r>
      <rPr>
        <sz val="9"/>
        <color theme="1"/>
        <rFont val="ＭＳ Ｐゴシック"/>
        <family val="3"/>
        <charset val="128"/>
      </rPr>
      <t>※これらは重要技術領域とは別に当拠点において利用する手法をキーワードとする場合に選択するものです。</t>
    </r>
    <rPh sb="0" eb="2">
      <t>ケイソク</t>
    </rPh>
    <rPh sb="3" eb="5">
      <t>ブンセキ</t>
    </rPh>
    <rPh sb="13" eb="15">
      <t>ジュウヨウ</t>
    </rPh>
    <rPh sb="15" eb="17">
      <t>ギジュツ</t>
    </rPh>
    <rPh sb="17" eb="19">
      <t>リョウイキ</t>
    </rPh>
    <rPh sb="21" eb="22">
      <t>ベツ</t>
    </rPh>
    <rPh sb="23" eb="24">
      <t>トウ</t>
    </rPh>
    <rPh sb="24" eb="26">
      <t>キョテン</t>
    </rPh>
    <rPh sb="34" eb="36">
      <t>シュホウ</t>
    </rPh>
    <rPh sb="45" eb="47">
      <t>バアイ</t>
    </rPh>
    <rPh sb="48" eb="50">
      <t>センタク</t>
    </rPh>
    <phoneticPr fontId="4"/>
  </si>
  <si>
    <t>Keywords for Cross-Technology Area</t>
    <phoneticPr fontId="4"/>
  </si>
  <si>
    <r>
      <t xml:space="preserve">Advanced Characterization   </t>
    </r>
    <r>
      <rPr>
        <sz val="9"/>
        <color theme="1"/>
        <rFont val="Arial"/>
        <family val="2"/>
      </rPr>
      <t>*gray-colored keywords are not available in our site.</t>
    </r>
    <phoneticPr fontId="4"/>
  </si>
  <si>
    <t>* 希望支援内容
(Outline of Experiment)</t>
    <rPh sb="2" eb="8">
      <t>キボウシエンナイヨウ</t>
    </rPh>
    <phoneticPr fontId="4"/>
  </si>
  <si>
    <t>その他(試料情報など)</t>
    <phoneticPr fontId="4"/>
  </si>
  <si>
    <t>利用装置をリストから選択してください                                 ▼</t>
    <phoneticPr fontId="4"/>
  </si>
  <si>
    <t>* キーワード (Keywords)</t>
    <phoneticPr fontId="4"/>
  </si>
  <si>
    <t>・「Keywords」シートを参照のうえ選択</t>
    <phoneticPr fontId="4"/>
  </si>
  <si>
    <t>2025.03.17  ver. 25.1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</si>
</sst>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 &quot;年&quot;\ \ m\ &quot;月&quot;\ \ d\ &quot;日&quot;"/>
    <numFmt numFmtId="177" formatCode="@\ \ \ \ &quot;/&quot;"/>
    <numFmt numFmtId="178" formatCode="yyyy\ &quot;年&quot;\ m\ &quot;月&quot;\ d\ &quot;日&quot;"/>
    <numFmt numFmtId="179" formatCode="&quot;JPMXP1225KT0&quot;000"/>
  </numFmts>
  <fonts count="26" x14ac:knownFonts="1">
    <font>
      <sz val="11"/>
      <color theme="1"/>
      <name val="ＭＳ Ｐゴシック"/>
      <family val="2"/>
      <charset val="128"/>
    </font>
    <font>
      <sz val="10"/>
      <color theme="1"/>
      <name val="Tahoma"/>
      <family val="2"/>
      <charset val="128"/>
    </font>
    <font>
      <sz val="10"/>
      <color theme="1"/>
      <name val="Tahoma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Tahoma"/>
      <family val="2"/>
      <charset val="128"/>
    </font>
    <font>
      <b/>
      <sz val="12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2"/>
      <charset val="128"/>
    </font>
    <font>
      <sz val="11"/>
      <color theme="0" tint="-0.249977111117893"/>
      <name val="ＭＳ Ｐ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6"/>
      <color theme="1"/>
      <name val="Arial"/>
      <family val="3"/>
    </font>
    <font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8ADD1"/>
        <bgColor indexed="64"/>
      </patternFill>
    </fill>
    <fill>
      <patternFill patternType="solid">
        <fgColor rgb="FFF8B500"/>
        <bgColor indexed="64"/>
      </patternFill>
    </fill>
    <fill>
      <patternFill patternType="solid">
        <fgColor rgb="FFADC6E8"/>
        <bgColor indexed="64"/>
      </patternFill>
    </fill>
    <fill>
      <patternFill patternType="solid">
        <fgColor rgb="FF86CDD2"/>
        <bgColor indexed="64"/>
      </patternFill>
    </fill>
    <fill>
      <patternFill patternType="solid">
        <fgColor rgb="FF80C68F"/>
        <bgColor indexed="64"/>
      </patternFill>
    </fill>
    <fill>
      <patternFill patternType="solid">
        <fgColor rgb="FFC8DB49"/>
        <bgColor indexed="64"/>
      </patternFill>
    </fill>
    <fill>
      <patternFill patternType="solid">
        <fgColor rgb="FFF4B3C0"/>
        <bgColor indexed="64"/>
      </patternFill>
    </fill>
    <fill>
      <patternFill patternType="solid">
        <fgColor rgb="FFE9DFED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D8E4F4"/>
        <bgColor indexed="64"/>
      </patternFill>
    </fill>
    <fill>
      <patternFill patternType="solid">
        <fgColor rgb="FFDBEFF1"/>
        <bgColor indexed="64"/>
      </patternFill>
    </fill>
    <fill>
      <patternFill patternType="solid">
        <fgColor rgb="FFDCF0E0"/>
        <bgColor indexed="64"/>
      </patternFill>
    </fill>
    <fill>
      <patternFill patternType="solid">
        <fgColor rgb="FFF3F7D5"/>
        <bgColor indexed="64"/>
      </patternFill>
    </fill>
    <fill>
      <patternFill patternType="solid">
        <fgColor rgb="FFF9D3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0" fontId="3" fillId="2" borderId="14" xfId="1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  <xf numFmtId="0" fontId="3" fillId="0" borderId="24" xfId="1" quotePrefix="1" applyFont="1" applyBorder="1" applyAlignment="1">
      <alignment horizontal="left" vertical="center" wrapText="1" indent="1"/>
    </xf>
    <xf numFmtId="177" fontId="3" fillId="0" borderId="2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1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indent="1"/>
    </xf>
    <xf numFmtId="0" fontId="3" fillId="0" borderId="21" xfId="1" applyFont="1" applyBorder="1" applyAlignment="1">
      <alignment horizontal="left" vertical="center" wrapText="1" indent="1"/>
    </xf>
    <xf numFmtId="0" fontId="3" fillId="0" borderId="19" xfId="1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0" fontId="0" fillId="0" borderId="17" xfId="0" applyBorder="1">
      <alignment vertical="center"/>
    </xf>
    <xf numFmtId="0" fontId="0" fillId="0" borderId="28" xfId="0" applyBorder="1">
      <alignment vertical="center"/>
    </xf>
    <xf numFmtId="14" fontId="0" fillId="0" borderId="28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31" xfId="0" applyBorder="1">
      <alignment vertical="center"/>
    </xf>
    <xf numFmtId="0" fontId="3" fillId="0" borderId="17" xfId="1" applyFont="1" applyBorder="1" applyAlignment="1">
      <alignment horizontal="left" vertical="center" wrapText="1" indent="1"/>
    </xf>
    <xf numFmtId="0" fontId="3" fillId="0" borderId="0" xfId="1" applyFont="1" applyAlignment="1">
      <alignment horizontal="left" vertical="center" wrapText="1" indent="1"/>
    </xf>
    <xf numFmtId="0" fontId="3" fillId="0" borderId="28" xfId="1" applyFont="1" applyBorder="1" applyAlignment="1">
      <alignment horizontal="left" vertical="center" wrapText="1" inden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0" fillId="18" borderId="0" xfId="0" applyFill="1">
      <alignment vertical="center"/>
    </xf>
    <xf numFmtId="0" fontId="19" fillId="18" borderId="0" xfId="0" applyFont="1" applyFill="1">
      <alignment vertical="center"/>
    </xf>
    <xf numFmtId="0" fontId="20" fillId="18" borderId="0" xfId="0" applyFont="1" applyFill="1">
      <alignment vertical="center"/>
    </xf>
    <xf numFmtId="0" fontId="22" fillId="0" borderId="0" xfId="0" applyFont="1">
      <alignment vertical="center"/>
    </xf>
    <xf numFmtId="0" fontId="22" fillId="10" borderId="0" xfId="0" applyFont="1" applyFill="1">
      <alignment vertical="center"/>
    </xf>
    <xf numFmtId="0" fontId="22" fillId="11" borderId="0" xfId="0" applyFont="1" applyFill="1">
      <alignment vertical="center"/>
    </xf>
    <xf numFmtId="0" fontId="22" fillId="12" borderId="0" xfId="0" applyFont="1" applyFill="1">
      <alignment vertical="center"/>
    </xf>
    <xf numFmtId="0" fontId="22" fillId="13" borderId="0" xfId="0" applyFont="1" applyFill="1">
      <alignment vertical="center"/>
    </xf>
    <xf numFmtId="0" fontId="22" fillId="14" borderId="0" xfId="0" applyFont="1" applyFill="1">
      <alignment vertical="center"/>
    </xf>
    <xf numFmtId="0" fontId="22" fillId="15" borderId="0" xfId="0" applyFont="1" applyFill="1">
      <alignment vertical="center"/>
    </xf>
    <xf numFmtId="0" fontId="22" fillId="16" borderId="0" xfId="0" applyFont="1" applyFill="1">
      <alignment vertical="center"/>
    </xf>
    <xf numFmtId="0" fontId="22" fillId="18" borderId="0" xfId="0" applyFont="1" applyFill="1">
      <alignment vertical="center"/>
    </xf>
    <xf numFmtId="0" fontId="23" fillId="18" borderId="0" xfId="0" applyFont="1" applyFill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" fillId="0" borderId="36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/>
    </xf>
    <xf numFmtId="0" fontId="3" fillId="0" borderId="39" xfId="1" applyFont="1" applyBorder="1" applyAlignment="1">
      <alignment horizontal="center" vertical="center" textRotation="90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37" xfId="1" applyFont="1" applyBorder="1" applyAlignment="1">
      <alignment vertical="center" wrapText="1"/>
    </xf>
    <xf numFmtId="0" fontId="9" fillId="0" borderId="38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3" fillId="0" borderId="39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0" borderId="21" xfId="1" applyFont="1" applyBorder="1" applyAlignment="1">
      <alignment horizontal="left" vertical="center" wrapText="1" indent="1"/>
    </xf>
    <xf numFmtId="0" fontId="3" fillId="0" borderId="34" xfId="1" applyFont="1" applyBorder="1" applyAlignment="1">
      <alignment horizontal="left" vertical="center" wrapText="1" indent="1"/>
    </xf>
    <xf numFmtId="0" fontId="3" fillId="0" borderId="22" xfId="1" applyFont="1" applyBorder="1" applyAlignment="1">
      <alignment horizontal="left" vertical="center" wrapText="1" indent="1"/>
    </xf>
    <xf numFmtId="0" fontId="9" fillId="0" borderId="37" xfId="1" applyFont="1" applyBorder="1" applyAlignment="1">
      <alignment vertical="top" wrapText="1"/>
    </xf>
    <xf numFmtId="0" fontId="9" fillId="0" borderId="38" xfId="1" applyFont="1" applyBorder="1" applyAlignment="1">
      <alignment vertical="top"/>
    </xf>
    <xf numFmtId="0" fontId="9" fillId="0" borderId="17" xfId="1" applyFont="1" applyBorder="1" applyAlignment="1">
      <alignment vertical="top"/>
    </xf>
    <xf numFmtId="0" fontId="9" fillId="0" borderId="18" xfId="1" applyFont="1" applyBorder="1" applyAlignment="1">
      <alignment vertical="top"/>
    </xf>
    <xf numFmtId="0" fontId="9" fillId="0" borderId="29" xfId="1" applyFont="1" applyBorder="1" applyAlignment="1">
      <alignment vertical="top"/>
    </xf>
    <xf numFmtId="0" fontId="9" fillId="0" borderId="40" xfId="1" applyFont="1" applyBorder="1" applyAlignment="1">
      <alignment vertical="top"/>
    </xf>
    <xf numFmtId="0" fontId="3" fillId="0" borderId="23" xfId="1" applyFont="1" applyBorder="1" applyAlignment="1">
      <alignment horizontal="left" vertical="center" wrapText="1" indent="1"/>
    </xf>
    <xf numFmtId="0" fontId="3" fillId="0" borderId="32" xfId="1" applyFont="1" applyBorder="1" applyAlignment="1">
      <alignment horizontal="left" vertical="center" wrapText="1" indent="1"/>
    </xf>
    <xf numFmtId="0" fontId="3" fillId="0" borderId="24" xfId="1" applyFont="1" applyBorder="1" applyAlignment="1">
      <alignment horizontal="left" vertical="center" wrapText="1" indent="1"/>
    </xf>
    <xf numFmtId="0" fontId="3" fillId="0" borderId="25" xfId="1" applyFont="1" applyBorder="1" applyAlignment="1">
      <alignment horizontal="left" vertical="center" indent="1"/>
    </xf>
    <xf numFmtId="0" fontId="3" fillId="0" borderId="33" xfId="1" applyFont="1" applyBorder="1" applyAlignment="1">
      <alignment horizontal="left" vertical="center" indent="1"/>
    </xf>
    <xf numFmtId="0" fontId="3" fillId="0" borderId="26" xfId="1" applyFont="1" applyBorder="1" applyAlignment="1">
      <alignment horizontal="left" vertical="center" indent="1"/>
    </xf>
    <xf numFmtId="49" fontId="3" fillId="0" borderId="32" xfId="1" applyNumberFormat="1" applyFont="1" applyBorder="1" applyAlignment="1">
      <alignment horizontal="left" vertical="center" indent="1"/>
    </xf>
    <xf numFmtId="49" fontId="3" fillId="0" borderId="24" xfId="1" applyNumberFormat="1" applyFont="1" applyBorder="1" applyAlignment="1">
      <alignment horizontal="left" vertical="center" indent="1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3" fillId="0" borderId="25" xfId="1" applyFont="1" applyBorder="1" applyAlignment="1">
      <alignment horizontal="left" vertical="center" wrapText="1" indent="1"/>
    </xf>
    <xf numFmtId="0" fontId="3" fillId="0" borderId="33" xfId="1" applyFont="1" applyBorder="1" applyAlignment="1">
      <alignment horizontal="left" vertical="center" wrapText="1" indent="1"/>
    </xf>
    <xf numFmtId="0" fontId="3" fillId="0" borderId="26" xfId="1" applyFont="1" applyBorder="1" applyAlignment="1">
      <alignment horizontal="left" vertical="center" wrapText="1" indent="1"/>
    </xf>
    <xf numFmtId="0" fontId="9" fillId="0" borderId="17" xfId="1" applyFont="1" applyBorder="1" applyAlignment="1">
      <alignment vertical="top" wrapText="1"/>
    </xf>
    <xf numFmtId="0" fontId="3" fillId="0" borderId="2" xfId="2" applyFont="1" applyBorder="1" applyAlignment="1">
      <alignment horizontal="left" vertical="center" indent="1"/>
    </xf>
    <xf numFmtId="0" fontId="3" fillId="0" borderId="31" xfId="1" applyFont="1" applyBorder="1" applyAlignment="1">
      <alignment horizontal="left" vertical="center" indent="1"/>
    </xf>
    <xf numFmtId="0" fontId="9" fillId="0" borderId="17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3" fillId="0" borderId="17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28" xfId="1" applyFont="1" applyBorder="1" applyAlignment="1">
      <alignment horizontal="left" vertical="center" indent="1"/>
    </xf>
    <xf numFmtId="0" fontId="3" fillId="2" borderId="44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9" fillId="0" borderId="12" xfId="1" applyFont="1" applyBorder="1">
      <alignment vertical="center"/>
    </xf>
    <xf numFmtId="0" fontId="3" fillId="0" borderId="29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30" xfId="1" applyFont="1" applyBorder="1">
      <alignment vertical="center"/>
    </xf>
    <xf numFmtId="0" fontId="3" fillId="2" borderId="4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178" fontId="3" fillId="0" borderId="21" xfId="1" applyNumberFormat="1" applyFont="1" applyBorder="1" applyAlignment="1">
      <alignment horizontal="center" vertical="center" wrapText="1"/>
    </xf>
    <xf numFmtId="178" fontId="3" fillId="0" borderId="34" xfId="1" applyNumberFormat="1" applyFont="1" applyBorder="1" applyAlignment="1">
      <alignment horizontal="center" vertical="center" wrapText="1"/>
    </xf>
    <xf numFmtId="178" fontId="3" fillId="0" borderId="22" xfId="1" applyNumberFormat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left" vertical="center" indent="1"/>
    </xf>
    <xf numFmtId="0" fontId="3" fillId="0" borderId="42" xfId="1" applyFont="1" applyBorder="1" applyAlignment="1">
      <alignment horizontal="left" vertical="center" indent="1"/>
    </xf>
    <xf numFmtId="0" fontId="3" fillId="0" borderId="43" xfId="1" applyFont="1" applyBorder="1" applyAlignment="1">
      <alignment horizontal="left" vertical="center" indent="1"/>
    </xf>
    <xf numFmtId="0" fontId="3" fillId="2" borderId="46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25" xfId="1" applyFont="1" applyBorder="1" applyAlignment="1">
      <alignment horizontal="left" vertical="top"/>
    </xf>
    <xf numFmtId="0" fontId="3" fillId="0" borderId="33" xfId="1" applyFont="1" applyBorder="1" applyAlignment="1">
      <alignment horizontal="left" vertical="top"/>
    </xf>
    <xf numFmtId="0" fontId="3" fillId="0" borderId="47" xfId="1" applyFont="1" applyBorder="1" applyAlignment="1">
      <alignment horizontal="left" vertical="top"/>
    </xf>
    <xf numFmtId="0" fontId="9" fillId="0" borderId="19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 wrapText="1"/>
    </xf>
    <xf numFmtId="0" fontId="9" fillId="0" borderId="49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 indent="1"/>
    </xf>
    <xf numFmtId="0" fontId="3" fillId="0" borderId="34" xfId="1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3" fillId="0" borderId="23" xfId="1" applyFont="1" applyBorder="1" applyAlignment="1">
      <alignment vertical="top"/>
    </xf>
    <xf numFmtId="0" fontId="3" fillId="0" borderId="32" xfId="1" applyFont="1" applyBorder="1" applyAlignment="1">
      <alignment vertical="top"/>
    </xf>
    <xf numFmtId="0" fontId="3" fillId="0" borderId="24" xfId="1" applyFont="1" applyBorder="1" applyAlignment="1">
      <alignment vertical="top"/>
    </xf>
    <xf numFmtId="0" fontId="6" fillId="0" borderId="0" xfId="1" applyFont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3" xfId="1" applyFont="1" applyBorder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left" vertical="center" indent="1"/>
    </xf>
    <xf numFmtId="179" fontId="3" fillId="0" borderId="33" xfId="1" applyNumberFormat="1" applyFont="1" applyBorder="1" applyAlignment="1">
      <alignment horizontal="left" vertical="center" indent="1"/>
    </xf>
    <xf numFmtId="179" fontId="3" fillId="0" borderId="26" xfId="1" applyNumberFormat="1" applyFont="1" applyBorder="1" applyAlignment="1">
      <alignment horizontal="left" vertical="center" indent="1"/>
    </xf>
    <xf numFmtId="0" fontId="9" fillId="0" borderId="4" xfId="1" applyFont="1" applyBorder="1">
      <alignment vertical="center"/>
    </xf>
    <xf numFmtId="49" fontId="3" fillId="0" borderId="33" xfId="1" applyNumberFormat="1" applyFont="1" applyBorder="1" applyAlignment="1">
      <alignment horizontal="left" vertical="center" indent="1"/>
    </xf>
    <xf numFmtId="49" fontId="3" fillId="0" borderId="26" xfId="1" applyNumberFormat="1" applyFont="1" applyBorder="1" applyAlignment="1">
      <alignment horizontal="left" vertical="center" indent="1"/>
    </xf>
    <xf numFmtId="0" fontId="13" fillId="9" borderId="0" xfId="0" applyFont="1" applyFill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3" borderId="0" xfId="0" applyFont="1" applyFill="1">
      <alignment vertical="center"/>
    </xf>
    <xf numFmtId="0" fontId="13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3" fillId="6" borderId="0" xfId="0" applyFont="1" applyFill="1">
      <alignment vertical="center"/>
    </xf>
    <xf numFmtId="0" fontId="13" fillId="7" borderId="0" xfId="0" applyFont="1" applyFill="1">
      <alignment vertical="center"/>
    </xf>
    <xf numFmtId="0" fontId="13" fillId="8" borderId="0" xfId="0" applyFont="1" applyFill="1">
      <alignment vertical="center"/>
    </xf>
    <xf numFmtId="0" fontId="13" fillId="17" borderId="0" xfId="0" applyFont="1" applyFill="1">
      <alignment vertical="center"/>
    </xf>
    <xf numFmtId="0" fontId="21" fillId="0" borderId="0" xfId="0" applyFont="1">
      <alignment vertical="center"/>
    </xf>
    <xf numFmtId="0" fontId="21" fillId="3" borderId="0" xfId="0" applyFont="1" applyFill="1">
      <alignment vertical="center"/>
    </xf>
    <xf numFmtId="0" fontId="21" fillId="4" borderId="0" xfId="0" applyFont="1" applyFill="1">
      <alignment vertical="center"/>
    </xf>
    <xf numFmtId="0" fontId="21" fillId="5" borderId="0" xfId="0" applyFont="1" applyFill="1">
      <alignment vertical="center"/>
    </xf>
    <xf numFmtId="0" fontId="21" fillId="6" borderId="0" xfId="0" applyFont="1" applyFill="1">
      <alignment vertical="center"/>
    </xf>
    <xf numFmtId="0" fontId="21" fillId="7" borderId="0" xfId="0" applyFont="1" applyFill="1">
      <alignment vertical="center"/>
    </xf>
    <xf numFmtId="0" fontId="21" fillId="8" borderId="0" xfId="0" applyFont="1" applyFill="1">
      <alignment vertical="center"/>
    </xf>
    <xf numFmtId="0" fontId="21" fillId="9" borderId="0" xfId="0" applyFont="1" applyFill="1">
      <alignment vertical="center"/>
    </xf>
    <xf numFmtId="0" fontId="24" fillId="17" borderId="0" xfId="0" applyFont="1" applyFill="1">
      <alignment vertical="center"/>
    </xf>
    <xf numFmtId="0" fontId="21" fillId="17" borderId="0" xfId="0" applyFont="1" applyFill="1">
      <alignment vertical="center"/>
    </xf>
  </cellXfs>
  <cellStyles count="4">
    <cellStyle name="ハイパーリンク" xfId="2" builtinId="8" customBuiltin="1"/>
    <cellStyle name="標準" xfId="0" builtinId="0"/>
    <cellStyle name="標準 2" xfId="1" xr:uid="{8447EF90-A6A2-4446-AA91-1A518B7950E7}"/>
    <cellStyle name="標準 2 2" xfId="3" xr:uid="{20597C81-A5A0-4E79-9D36-BA732D791E30}"/>
  </cellStyles>
  <dxfs count="121">
    <dxf>
      <font>
        <color auto="1"/>
      </font>
      <fill>
        <patternFill>
          <bgColor theme="2" tint="-0.24994659260841701"/>
        </patternFill>
      </fill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ont>
        <color theme="1" tint="0.499984740745262"/>
      </font>
      <fill>
        <patternFill>
          <bgColor theme="2" tint="-9.9948118533890809E-2"/>
        </patternFill>
      </fill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ont>
        <color theme="1" tint="0.499984740745262"/>
      </font>
      <fill>
        <patternFill>
          <bgColor theme="2" tint="-9.9948118533890809E-2"/>
        </patternFill>
      </fill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  <fill>
        <patternFill>
          <bgColor theme="2" tint="-9.9948118533890809E-2"/>
        </patternFill>
      </fill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  <fill>
        <patternFill>
          <bgColor rgb="FFF2DCDB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2" tint="-0.499984740745262"/>
      </font>
    </dxf>
    <dxf>
      <font>
        <strike val="0"/>
        <color theme="1" tint="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1" tint="0.499984740745262"/>
      </font>
    </dxf>
    <dxf>
      <font>
        <color theme="2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2DCDB"/>
      <color rgb="FFF9D3DA"/>
      <color rgb="FFF3F7D5"/>
      <color rgb="FFDCF0E0"/>
      <color rgb="FFDBEFF1"/>
      <color rgb="FFD8E4F4"/>
      <color rgb="FFFFF2CD"/>
      <color rgb="FFE9DFED"/>
      <color rgb="FFF4B3C0"/>
      <color rgb="FFC8D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集計用!$C$32" lockText="1" noThreeD="1"/>
</file>

<file path=xl/ctrlProps/ctrlProp2.xml><?xml version="1.0" encoding="utf-8"?>
<formControlPr xmlns="http://schemas.microsoft.com/office/spreadsheetml/2009/9/main" objectType="CheckBox" fmlaLink="集計用!$D$32" lockText="1" noThreeD="1"/>
</file>

<file path=xl/ctrlProps/ctrlProp3.xml><?xml version="1.0" encoding="utf-8"?>
<formControlPr xmlns="http://schemas.microsoft.com/office/spreadsheetml/2009/9/main" objectType="CheckBox" fmlaLink="集計用!$C$31" lockText="1" noThreeD="1"/>
</file>

<file path=xl/ctrlProps/ctrlProp4.xml><?xml version="1.0" encoding="utf-8"?>
<formControlPr xmlns="http://schemas.microsoft.com/office/spreadsheetml/2009/9/main" objectType="CheckBox" fmlaLink="集計用!$D$31" lockText="1" noThreeD="1"/>
</file>

<file path=xl/ctrlProps/ctrlProp5.xml><?xml version="1.0" encoding="utf-8"?>
<formControlPr xmlns="http://schemas.microsoft.com/office/spreadsheetml/2009/9/main" objectType="CheckBox" fmlaLink="集計用!$C$35" lockText="1" noThreeD="1"/>
</file>

<file path=xl/ctrlProps/ctrlProp6.xml><?xml version="1.0" encoding="utf-8"?>
<formControlPr xmlns="http://schemas.microsoft.com/office/spreadsheetml/2009/9/main" objectType="CheckBox" fmlaLink="集計用!$D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31</xdr:row>
          <xdr:rowOff>28575</xdr:rowOff>
        </xdr:from>
        <xdr:to>
          <xdr:col>4</xdr:col>
          <xdr:colOff>485775</xdr:colOff>
          <xdr:row>31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31</xdr:row>
          <xdr:rowOff>28575</xdr:rowOff>
        </xdr:from>
        <xdr:to>
          <xdr:col>5</xdr:col>
          <xdr:colOff>152400</xdr:colOff>
          <xdr:row>31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28</xdr:row>
          <xdr:rowOff>47625</xdr:rowOff>
        </xdr:from>
        <xdr:to>
          <xdr:col>4</xdr:col>
          <xdr:colOff>1323975</xdr:colOff>
          <xdr:row>28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28</xdr:row>
          <xdr:rowOff>47625</xdr:rowOff>
        </xdr:from>
        <xdr:to>
          <xdr:col>5</xdr:col>
          <xdr:colOff>485775</xdr:colOff>
          <xdr:row>28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27</xdr:row>
          <xdr:rowOff>66675</xdr:rowOff>
        </xdr:from>
        <xdr:to>
          <xdr:col>4</xdr:col>
          <xdr:colOff>1323975</xdr:colOff>
          <xdr:row>27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27</xdr:row>
          <xdr:rowOff>66675</xdr:rowOff>
        </xdr:from>
        <xdr:to>
          <xdr:col>5</xdr:col>
          <xdr:colOff>485775</xdr:colOff>
          <xdr:row>27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FF35-DA4B-4C06-BF8D-CC3996508077}">
  <sheetPr codeName="Sheet1"/>
  <dimension ref="B1:H36"/>
  <sheetViews>
    <sheetView tabSelected="1" zoomScaleNormal="100" workbookViewId="0">
      <selection activeCell="H2" sqref="H2"/>
    </sheetView>
  </sheetViews>
  <sheetFormatPr defaultColWidth="9" defaultRowHeight="11.25" x14ac:dyDescent="0.15"/>
  <cols>
    <col min="1" max="1" width="2.5" style="1" customWidth="1"/>
    <col min="2" max="2" width="4.375" style="1" customWidth="1"/>
    <col min="3" max="3" width="20" style="1" customWidth="1"/>
    <col min="4" max="4" width="16.25" style="1" customWidth="1"/>
    <col min="5" max="5" width="22.125" style="1" customWidth="1"/>
    <col min="6" max="6" width="8.75" style="1" customWidth="1"/>
    <col min="7" max="7" width="9.25" style="1" customWidth="1"/>
    <col min="8" max="8" width="16.125" style="1" customWidth="1"/>
    <col min="9" max="9" width="2.5" style="1" customWidth="1"/>
    <col min="10" max="16384" width="9" style="1"/>
  </cols>
  <sheetData>
    <row r="1" spans="2:8" ht="15" customHeight="1" x14ac:dyDescent="0.15"/>
    <row r="2" spans="2:8" ht="15" customHeight="1" thickBot="1" x14ac:dyDescent="0.2">
      <c r="G2" s="4" t="s">
        <v>143</v>
      </c>
      <c r="H2" s="5"/>
    </row>
    <row r="3" spans="2:8" ht="37.5" customHeight="1" x14ac:dyDescent="0.15">
      <c r="B3" s="150" t="s">
        <v>17</v>
      </c>
      <c r="C3" s="150"/>
      <c r="D3" s="150"/>
      <c r="E3" s="150"/>
      <c r="F3" s="150"/>
      <c r="G3" s="150"/>
      <c r="H3" s="150"/>
    </row>
    <row r="4" spans="2:8" ht="30" customHeight="1" x14ac:dyDescent="0.15">
      <c r="B4" s="151" t="s">
        <v>20</v>
      </c>
      <c r="C4" s="151"/>
      <c r="D4" s="151"/>
      <c r="E4" s="151"/>
      <c r="F4" s="151"/>
      <c r="G4" s="151"/>
      <c r="H4" s="151"/>
    </row>
    <row r="5" spans="2:8" ht="18.75" customHeight="1" x14ac:dyDescent="0.15">
      <c r="B5" s="152"/>
      <c r="C5" s="152"/>
      <c r="D5" s="153" t="s">
        <v>0</v>
      </c>
      <c r="E5" s="154"/>
      <c r="F5" s="155"/>
      <c r="G5" s="156" t="s">
        <v>1</v>
      </c>
      <c r="H5" s="156"/>
    </row>
    <row r="6" spans="2:8" ht="18.75" customHeight="1" thickBot="1" x14ac:dyDescent="0.2">
      <c r="B6" s="157" t="s">
        <v>21</v>
      </c>
      <c r="C6" s="157"/>
      <c r="D6" s="158"/>
      <c r="E6" s="159"/>
      <c r="F6" s="160"/>
      <c r="G6" s="161" t="s">
        <v>2</v>
      </c>
      <c r="H6" s="161"/>
    </row>
    <row r="7" spans="2:8" ht="18.75" customHeight="1" x14ac:dyDescent="0.15">
      <c r="B7" s="73" t="s">
        <v>195</v>
      </c>
      <c r="C7" s="2" t="s">
        <v>3</v>
      </c>
      <c r="D7" s="26" t="s">
        <v>160</v>
      </c>
      <c r="E7" s="77" t="s">
        <v>178</v>
      </c>
      <c r="F7" s="144"/>
      <c r="G7" s="63" t="s">
        <v>206</v>
      </c>
      <c r="H7" s="64"/>
    </row>
    <row r="8" spans="2:8" ht="26.25" customHeight="1" x14ac:dyDescent="0.15">
      <c r="B8" s="74"/>
      <c r="C8" s="3" t="s">
        <v>22</v>
      </c>
      <c r="D8" s="40" t="s">
        <v>161</v>
      </c>
      <c r="E8" s="41" t="s">
        <v>162</v>
      </c>
      <c r="F8" s="42" t="s">
        <v>163</v>
      </c>
      <c r="G8" s="65"/>
      <c r="H8" s="66"/>
    </row>
    <row r="9" spans="2:8" ht="30" customHeight="1" x14ac:dyDescent="0.15">
      <c r="B9" s="74"/>
      <c r="C9" s="3" t="s">
        <v>4</v>
      </c>
      <c r="D9" s="85" t="s">
        <v>5</v>
      </c>
      <c r="E9" s="86"/>
      <c r="F9" s="87"/>
      <c r="G9" s="65"/>
      <c r="H9" s="66"/>
    </row>
    <row r="10" spans="2:8" ht="18.75" customHeight="1" thickBot="1" x14ac:dyDescent="0.2">
      <c r="B10" s="75"/>
      <c r="C10" s="9" t="s">
        <v>10</v>
      </c>
      <c r="D10" s="18"/>
      <c r="E10" s="162"/>
      <c r="F10" s="163"/>
      <c r="G10" s="67"/>
      <c r="H10" s="68"/>
    </row>
    <row r="11" spans="2:8" ht="18.75" customHeight="1" x14ac:dyDescent="0.15">
      <c r="B11" s="60" t="s">
        <v>196</v>
      </c>
      <c r="C11" s="19" t="s">
        <v>6</v>
      </c>
      <c r="D11" s="26" t="s">
        <v>160</v>
      </c>
      <c r="E11" s="77" t="s">
        <v>178</v>
      </c>
      <c r="F11" s="144"/>
      <c r="G11" s="79" t="s">
        <v>205</v>
      </c>
      <c r="H11" s="80"/>
    </row>
    <row r="12" spans="2:8" ht="26.25" customHeight="1" x14ac:dyDescent="0.15">
      <c r="B12" s="61"/>
      <c r="C12" s="6" t="s">
        <v>16</v>
      </c>
      <c r="D12" s="40"/>
      <c r="E12" s="41"/>
      <c r="F12" s="42"/>
      <c r="G12" s="81"/>
      <c r="H12" s="82"/>
    </row>
    <row r="13" spans="2:8" ht="18.75" customHeight="1" x14ac:dyDescent="0.15">
      <c r="B13" s="61"/>
      <c r="C13" s="6" t="s">
        <v>11</v>
      </c>
      <c r="D13" s="8"/>
      <c r="E13" s="91"/>
      <c r="F13" s="92"/>
      <c r="G13" s="81"/>
      <c r="H13" s="82"/>
    </row>
    <row r="14" spans="2:8" ht="18.75" customHeight="1" x14ac:dyDescent="0.15">
      <c r="B14" s="61"/>
      <c r="C14" s="43" t="s">
        <v>7</v>
      </c>
      <c r="D14" s="85" t="s">
        <v>200</v>
      </c>
      <c r="E14" s="86"/>
      <c r="F14" s="87"/>
      <c r="G14" s="81"/>
      <c r="H14" s="82"/>
    </row>
    <row r="15" spans="2:8" ht="18.75" customHeight="1" thickBot="1" x14ac:dyDescent="0.2">
      <c r="B15" s="62"/>
      <c r="C15" s="9" t="s">
        <v>8</v>
      </c>
      <c r="D15" s="88" t="s">
        <v>200</v>
      </c>
      <c r="E15" s="89"/>
      <c r="F15" s="90"/>
      <c r="G15" s="83"/>
      <c r="H15" s="84"/>
    </row>
    <row r="16" spans="2:8" ht="18.75" customHeight="1" x14ac:dyDescent="0.15">
      <c r="B16" s="73" t="s">
        <v>197</v>
      </c>
      <c r="C16" s="19" t="s">
        <v>9</v>
      </c>
      <c r="D16" s="26" t="s">
        <v>160</v>
      </c>
      <c r="E16" s="145" t="s">
        <v>178</v>
      </c>
      <c r="F16" s="146"/>
      <c r="G16" s="63" t="s">
        <v>13</v>
      </c>
      <c r="H16" s="64"/>
    </row>
    <row r="17" spans="2:8" ht="26.25" customHeight="1" x14ac:dyDescent="0.15">
      <c r="B17" s="74"/>
      <c r="C17" s="6" t="s">
        <v>16</v>
      </c>
      <c r="D17" s="40"/>
      <c r="E17" s="25"/>
      <c r="F17" s="42"/>
      <c r="G17" s="65"/>
      <c r="H17" s="66"/>
    </row>
    <row r="18" spans="2:8" ht="18.75" customHeight="1" thickBot="1" x14ac:dyDescent="0.2">
      <c r="B18" s="75"/>
      <c r="C18" s="20" t="s">
        <v>11</v>
      </c>
      <c r="D18" s="8"/>
      <c r="E18" s="91"/>
      <c r="F18" s="92"/>
      <c r="G18" s="67"/>
      <c r="H18" s="68"/>
    </row>
    <row r="19" spans="2:8" ht="26.25" customHeight="1" x14ac:dyDescent="0.15">
      <c r="B19" s="60" t="s">
        <v>198</v>
      </c>
      <c r="C19" s="21" t="s">
        <v>12</v>
      </c>
      <c r="D19" s="76"/>
      <c r="E19" s="77"/>
      <c r="F19" s="78"/>
      <c r="G19" s="69"/>
      <c r="H19" s="70"/>
    </row>
    <row r="20" spans="2:8" ht="18.75" customHeight="1" x14ac:dyDescent="0.15">
      <c r="B20" s="71"/>
      <c r="C20" s="3" t="s">
        <v>24</v>
      </c>
      <c r="D20" s="85" t="s">
        <v>202</v>
      </c>
      <c r="E20" s="86"/>
      <c r="F20" s="17" t="s">
        <v>201</v>
      </c>
      <c r="G20" s="93" t="s">
        <v>312</v>
      </c>
      <c r="H20" s="94"/>
    </row>
    <row r="21" spans="2:8" ht="18.75" customHeight="1" x14ac:dyDescent="0.15">
      <c r="B21" s="71"/>
      <c r="C21" s="44" t="s">
        <v>311</v>
      </c>
      <c r="D21" s="85"/>
      <c r="E21" s="86"/>
      <c r="F21" s="87"/>
      <c r="G21" s="98" t="s">
        <v>207</v>
      </c>
      <c r="H21" s="82"/>
    </row>
    <row r="22" spans="2:8" ht="112.5" customHeight="1" thickBot="1" x14ac:dyDescent="0.2">
      <c r="B22" s="72"/>
      <c r="C22" s="22" t="s">
        <v>308</v>
      </c>
      <c r="D22" s="95"/>
      <c r="E22" s="96"/>
      <c r="F22" s="97"/>
      <c r="G22" s="83"/>
      <c r="H22" s="84"/>
    </row>
    <row r="23" spans="2:8" ht="18.75" customHeight="1" x14ac:dyDescent="0.15">
      <c r="B23" s="60" t="s">
        <v>199</v>
      </c>
      <c r="C23" s="118" t="s">
        <v>303</v>
      </c>
      <c r="D23" s="125" t="s">
        <v>310</v>
      </c>
      <c r="E23" s="126"/>
      <c r="F23" s="127"/>
      <c r="G23" s="69" t="s">
        <v>144</v>
      </c>
      <c r="H23" s="70"/>
    </row>
    <row r="24" spans="2:8" ht="18.75" customHeight="1" x14ac:dyDescent="0.15">
      <c r="B24" s="71"/>
      <c r="C24" s="119"/>
      <c r="D24" s="103" t="s">
        <v>23</v>
      </c>
      <c r="E24" s="104"/>
      <c r="F24" s="105"/>
      <c r="G24" s="101"/>
      <c r="H24" s="102"/>
    </row>
    <row r="25" spans="2:8" ht="18.75" customHeight="1" x14ac:dyDescent="0.15">
      <c r="B25" s="71"/>
      <c r="C25" s="119"/>
      <c r="D25" s="103" t="s">
        <v>23</v>
      </c>
      <c r="E25" s="104"/>
      <c r="F25" s="105"/>
      <c r="G25" s="101"/>
      <c r="H25" s="102"/>
    </row>
    <row r="26" spans="2:8" ht="18.75" customHeight="1" x14ac:dyDescent="0.15">
      <c r="B26" s="71"/>
      <c r="C26" s="119"/>
      <c r="D26" s="103" t="s">
        <v>23</v>
      </c>
      <c r="E26" s="104"/>
      <c r="F26" s="105"/>
      <c r="G26" s="101"/>
      <c r="H26" s="102"/>
    </row>
    <row r="27" spans="2:8" ht="40.700000000000003" customHeight="1" thickBot="1" x14ac:dyDescent="0.2">
      <c r="B27" s="72"/>
      <c r="C27" s="132" t="s">
        <v>309</v>
      </c>
      <c r="D27" s="133"/>
      <c r="E27" s="133"/>
      <c r="F27" s="133"/>
      <c r="G27" s="133"/>
      <c r="H27" s="134"/>
    </row>
    <row r="28" spans="2:8" ht="26.25" customHeight="1" x14ac:dyDescent="0.15">
      <c r="B28" s="128" t="s">
        <v>121</v>
      </c>
      <c r="C28" s="129"/>
      <c r="D28" s="130" t="s">
        <v>123</v>
      </c>
      <c r="E28" s="131"/>
      <c r="F28" s="100"/>
      <c r="G28" s="135" t="s">
        <v>15</v>
      </c>
      <c r="H28" s="136"/>
    </row>
    <row r="29" spans="2:8" ht="22.5" customHeight="1" x14ac:dyDescent="0.15">
      <c r="B29" s="141" t="s">
        <v>124</v>
      </c>
      <c r="C29" s="107"/>
      <c r="D29" s="103" t="s">
        <v>125</v>
      </c>
      <c r="E29" s="104"/>
      <c r="F29" s="105"/>
      <c r="G29" s="137" t="s">
        <v>145</v>
      </c>
      <c r="H29" s="138"/>
    </row>
    <row r="30" spans="2:8" ht="16.5" customHeight="1" x14ac:dyDescent="0.15">
      <c r="B30" s="142"/>
      <c r="C30" s="143"/>
      <c r="D30" s="27" t="s">
        <v>204</v>
      </c>
      <c r="E30" s="99" t="s">
        <v>203</v>
      </c>
      <c r="F30" s="100"/>
      <c r="G30" s="139"/>
      <c r="H30" s="140"/>
    </row>
    <row r="31" spans="2:8" ht="37.5" customHeight="1" x14ac:dyDescent="0.15">
      <c r="B31" s="106" t="s">
        <v>14</v>
      </c>
      <c r="C31" s="107"/>
      <c r="D31" s="110" t="s">
        <v>18</v>
      </c>
      <c r="E31" s="111"/>
      <c r="F31" s="112"/>
      <c r="G31" s="65" t="s">
        <v>15</v>
      </c>
      <c r="H31" s="66"/>
    </row>
    <row r="32" spans="2:8" ht="19.5" customHeight="1" thickBot="1" x14ac:dyDescent="0.2">
      <c r="B32" s="108"/>
      <c r="C32" s="109"/>
      <c r="D32" s="115"/>
      <c r="E32" s="116"/>
      <c r="F32" s="117"/>
      <c r="G32" s="67"/>
      <c r="H32" s="68"/>
    </row>
    <row r="33" spans="2:8" ht="24.75" customHeight="1" x14ac:dyDescent="0.15">
      <c r="B33" s="120" t="s">
        <v>127</v>
      </c>
      <c r="C33" s="121"/>
      <c r="D33" s="122"/>
      <c r="E33" s="123"/>
      <c r="F33" s="124"/>
      <c r="G33" s="113" t="s">
        <v>126</v>
      </c>
      <c r="H33" s="114"/>
    </row>
    <row r="34" spans="2:8" ht="18.75" customHeight="1" x14ac:dyDescent="0.15">
      <c r="B34" s="147" t="s">
        <v>19</v>
      </c>
      <c r="C34" s="148"/>
      <c r="D34" s="148"/>
      <c r="E34" s="148"/>
      <c r="F34" s="148"/>
      <c r="G34" s="148"/>
      <c r="H34" s="149"/>
    </row>
    <row r="35" spans="2:8" ht="15" customHeight="1" x14ac:dyDescent="0.15">
      <c r="H35" s="7" t="s">
        <v>313</v>
      </c>
    </row>
    <row r="36" spans="2:8" ht="15" customHeight="1" x14ac:dyDescent="0.15">
      <c r="C36" s="7"/>
      <c r="D36" s="24"/>
      <c r="H36" s="7"/>
    </row>
  </sheetData>
  <mergeCells count="54">
    <mergeCell ref="E7:F7"/>
    <mergeCell ref="E11:F11"/>
    <mergeCell ref="E16:F16"/>
    <mergeCell ref="B34:H34"/>
    <mergeCell ref="B3:H3"/>
    <mergeCell ref="B4:H4"/>
    <mergeCell ref="B5:C5"/>
    <mergeCell ref="D5:F5"/>
    <mergeCell ref="G5:H5"/>
    <mergeCell ref="B6:C6"/>
    <mergeCell ref="D6:F6"/>
    <mergeCell ref="G6:H6"/>
    <mergeCell ref="B7:B10"/>
    <mergeCell ref="G7:H10"/>
    <mergeCell ref="D9:F9"/>
    <mergeCell ref="E10:F10"/>
    <mergeCell ref="G33:H33"/>
    <mergeCell ref="D32:F32"/>
    <mergeCell ref="D26:F26"/>
    <mergeCell ref="B23:B27"/>
    <mergeCell ref="C23:C26"/>
    <mergeCell ref="D24:F24"/>
    <mergeCell ref="B33:C33"/>
    <mergeCell ref="D33:F33"/>
    <mergeCell ref="D23:F23"/>
    <mergeCell ref="D25:F25"/>
    <mergeCell ref="B28:C28"/>
    <mergeCell ref="D28:F28"/>
    <mergeCell ref="C27:H27"/>
    <mergeCell ref="G28:H28"/>
    <mergeCell ref="G29:H30"/>
    <mergeCell ref="B29:C30"/>
    <mergeCell ref="E30:F30"/>
    <mergeCell ref="G23:H26"/>
    <mergeCell ref="D29:F29"/>
    <mergeCell ref="B31:C32"/>
    <mergeCell ref="D31:F31"/>
    <mergeCell ref="G31:H32"/>
    <mergeCell ref="B11:B15"/>
    <mergeCell ref="G16:H18"/>
    <mergeCell ref="G19:H19"/>
    <mergeCell ref="B19:B22"/>
    <mergeCell ref="B16:B18"/>
    <mergeCell ref="D19:F19"/>
    <mergeCell ref="G11:H15"/>
    <mergeCell ref="D14:F14"/>
    <mergeCell ref="D15:F15"/>
    <mergeCell ref="E13:F13"/>
    <mergeCell ref="G20:H20"/>
    <mergeCell ref="D22:F22"/>
    <mergeCell ref="D21:F21"/>
    <mergeCell ref="E18:F18"/>
    <mergeCell ref="D20:E20"/>
    <mergeCell ref="G21:H22"/>
  </mergeCells>
  <phoneticPr fontId="4"/>
  <conditionalFormatting sqref="D7">
    <cfRule type="containsText" dxfId="18" priority="12" operator="containsText" text="姓(">
      <formula>NOT(ISERROR(SEARCH("姓(",D7)))</formula>
    </cfRule>
  </conditionalFormatting>
  <conditionalFormatting sqref="D10">
    <cfRule type="containsText" dxfId="17" priority="22" operator="containsText" text="電話番号">
      <formula>NOT(ISERROR(SEARCH("電話番号",D10)))</formula>
    </cfRule>
  </conditionalFormatting>
  <conditionalFormatting sqref="D11">
    <cfRule type="containsText" dxfId="16" priority="10" operator="containsText" text="姓(">
      <formula>NOT(ISERROR(SEARCH("姓(",D11)))</formula>
    </cfRule>
  </conditionalFormatting>
  <conditionalFormatting sqref="D16">
    <cfRule type="containsText" dxfId="15" priority="4" operator="containsText" text="姓(">
      <formula>NOT(ISERROR(SEARCH("姓(",D16)))</formula>
    </cfRule>
  </conditionalFormatting>
  <conditionalFormatting sqref="D20:E20 D21">
    <cfRule type="containsText" dxfId="14" priority="16" operator="containsText" text="主">
      <formula>NOT(ISERROR(SEARCH("主",D20)))</formula>
    </cfRule>
  </conditionalFormatting>
  <conditionalFormatting sqref="D8:F8">
    <cfRule type="containsText" dxfId="13" priority="6" operator="containsText" text="○">
      <formula>NOT(ISERROR(SEARCH("○",D8)))</formula>
    </cfRule>
  </conditionalFormatting>
  <conditionalFormatting sqref="D14:F15">
    <cfRule type="containsText" dxfId="12" priority="3" operator="containsText" text="選択してください">
      <formula>NOT(ISERROR(SEARCH("選択してください",D14)))</formula>
    </cfRule>
  </conditionalFormatting>
  <conditionalFormatting sqref="D23:F23">
    <cfRule type="containsText" dxfId="11" priority="20" operator="containsText" text="選択してください">
      <formula>NOT(ISERROR(SEARCH("選択してください",D23)))</formula>
    </cfRule>
  </conditionalFormatting>
  <conditionalFormatting sqref="E10">
    <cfRule type="containsText" dxfId="10" priority="21" operator="containsText" text="E-mail">
      <formula>NOT(ISERROR(SEARCH("E-mail",E10)))</formula>
    </cfRule>
  </conditionalFormatting>
  <conditionalFormatting sqref="E13">
    <cfRule type="containsText" dxfId="9" priority="18" operator="containsText" text="E-mail">
      <formula>NOT(ISERROR(SEARCH("E-mail",E13)))</formula>
    </cfRule>
  </conditionalFormatting>
  <conditionalFormatting sqref="E18">
    <cfRule type="containsText" dxfId="8" priority="13" operator="containsText" text="E-mail">
      <formula>NOT(ISERROR(SEARCH("E-mail",E18)))</formula>
    </cfRule>
  </conditionalFormatting>
  <conditionalFormatting sqref="E7:F7">
    <cfRule type="containsText" dxfId="7" priority="11" operator="containsText" text="名(">
      <formula>NOT(ISERROR(SEARCH("名(",E7)))</formula>
    </cfRule>
  </conditionalFormatting>
  <conditionalFormatting sqref="E11:F11">
    <cfRule type="containsText" dxfId="6" priority="9" operator="containsText" text="名(">
      <formula>NOT(ISERROR(SEARCH("名(",E11)))</formula>
    </cfRule>
  </conditionalFormatting>
  <conditionalFormatting sqref="E16:F16">
    <cfRule type="containsText" dxfId="5" priority="5" operator="containsText" text="名(">
      <formula>NOT(ISERROR(SEARCH("名(",E16)))</formula>
    </cfRule>
  </conditionalFormatting>
  <conditionalFormatting sqref="E30:F30">
    <cfRule type="expression" dxfId="3" priority="14">
      <formula>$E$30="(メールアドレス)"</formula>
    </cfRule>
  </conditionalFormatting>
  <conditionalFormatting sqref="F20">
    <cfRule type="containsText" dxfId="2" priority="15" operator="containsText" text="副">
      <formula>NOT(ISERROR(SEARCH("副",F20)))</formula>
    </cfRule>
  </conditionalFormatting>
  <conditionalFormatting sqref="H2">
    <cfRule type="cellIs" dxfId="1" priority="23" operator="equal">
      <formula>0</formula>
    </cfRule>
  </conditionalFormatting>
  <dataValidations count="7">
    <dataValidation type="list" allowBlank="1" showInputMessage="1" showErrorMessage="1" sqref="D23:F23" xr:uid="{DE4C7AAE-0C7C-4003-83C9-7AAD1B8C5B7A}">
      <formula1>"利用装置をリストから選択してください                                 ▼,KT-401 極低温高分解能透過電子顕微鏡,KT-402 球面収差補正透過電子顕微鏡,KT-403 モノクロメータ搭載低加速原子分解能分析電子顕微鏡,KT-408 デュアルビーム走査電子顕微鏡(FIB-SEM),KT-409 イオンスライサー,KT-405 ミクロトーム"</formula1>
    </dataValidation>
    <dataValidation type="list" allowBlank="1" showInputMessage="1" showErrorMessage="1" sqref="F20" xr:uid="{043A3E80-5693-4462-ACF5-58C376B74C17}">
      <formula1>"副   ▼,'--,1,2,3,4,5,6,7,8"</formula1>
    </dataValidation>
    <dataValidation type="list" allowBlank="1" showInputMessage="1" showErrorMessage="1" sqref="D20:E20" xr:uid="{5DB70D2E-7A8E-47DF-B589-BDA94D66967C}">
      <formula1>"主 (必須)                                                   ▼,1. 高度なデバイス機能の発現を可能とするマテリアル,2. 革新的なエネルギー変換を可能とするマテリアル,3. 量子・電子制御により革新的な機能を発現するﾏﾃﾘｱﾙ,4. マテリアルの高度循環のための技術,5. 次世代バイオマテリアル,6. 次世代ナノスケールマテリアル,7. マルチマテリアル化技術・次世代高分子マテリアル,8. その他"</formula1>
    </dataValidation>
    <dataValidation type="list" allowBlank="1" showInputMessage="1" showErrorMessage="1" sqref="D24:F26" xr:uid="{343B37FB-8917-4619-B3CB-21FBCC359F56}">
      <formula1>"　,KT-401 極低温高分解能透過電子顕微鏡,KT-402 球面収差補正透過電子顕微鏡,KT-403 モノクロメータ搭載低加速原子分解能分析電子顕微鏡,KT-408 デュアルビーム走査電子顕微鏡(FIB-SEM),KT-409 イオンスライサー,KT-405 ミクロトーム"</formula1>
    </dataValidation>
    <dataValidation imeMode="off" allowBlank="1" showInputMessage="1" showErrorMessage="1" sqref="D10:F10 D13:F13 D18:F18" xr:uid="{549F3A5D-0CD1-4AA1-A16E-192FE41B8007}"/>
    <dataValidation type="list" allowBlank="1" showInputMessage="1" showErrorMessage="1" sqref="D14:F14" xr:uid="{AB078A19-2108-4060-8707-2657BAA1DA21}">
      <formula1>"選択してください                                                            ▼,大企業,中小企業,大学,公的研究機関,その他"</formula1>
    </dataValidation>
    <dataValidation type="list" allowBlank="1" showInputMessage="1" showErrorMessage="1" sqref="D15:F15" xr:uid="{2C0B6895-4C9F-4D56-806C-18E0ABA5BA4A}">
      <formula1>"選択してください                                                            ▼,20代以下,30代,40代,50代以上"</formula1>
    </dataValidation>
  </dataValidations>
  <pageMargins left="0.19685039370078741" right="0.19685039370078741" top="0.31496062992125984" bottom="0.2755905511811023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" r:id="rId4" name="Check Box 20">
              <controlPr defaultSize="0" autoFill="0" autoLine="0" autoPict="0">
                <anchor moveWithCells="1">
                  <from>
                    <xdr:col>3</xdr:col>
                    <xdr:colOff>838200</xdr:colOff>
                    <xdr:row>31</xdr:row>
                    <xdr:rowOff>28575</xdr:rowOff>
                  </from>
                  <to>
                    <xdr:col>4</xdr:col>
                    <xdr:colOff>485775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" name="Check Box 21">
              <controlPr defaultSize="0" autoFill="0" autoLine="0" autoPict="0">
                <anchor moveWithCells="1">
                  <from>
                    <xdr:col>4</xdr:col>
                    <xdr:colOff>828675</xdr:colOff>
                    <xdr:row>31</xdr:row>
                    <xdr:rowOff>28575</xdr:rowOff>
                  </from>
                  <to>
                    <xdr:col>5</xdr:col>
                    <xdr:colOff>152400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4</xdr:col>
                    <xdr:colOff>561975</xdr:colOff>
                    <xdr:row>28</xdr:row>
                    <xdr:rowOff>47625</xdr:rowOff>
                  </from>
                  <to>
                    <xdr:col>4</xdr:col>
                    <xdr:colOff>1323975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4</xdr:col>
                    <xdr:colOff>1352550</xdr:colOff>
                    <xdr:row>28</xdr:row>
                    <xdr:rowOff>47625</xdr:rowOff>
                  </from>
                  <to>
                    <xdr:col>5</xdr:col>
                    <xdr:colOff>485775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8" name="Check Box 33">
              <controlPr defaultSize="0" autoFill="0" autoLine="0" autoPict="0">
                <anchor moveWithCells="1">
                  <from>
                    <xdr:col>4</xdr:col>
                    <xdr:colOff>561975</xdr:colOff>
                    <xdr:row>27</xdr:row>
                    <xdr:rowOff>66675</xdr:rowOff>
                  </from>
                  <to>
                    <xdr:col>4</xdr:col>
                    <xdr:colOff>1323975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9" name="Check Box 35">
              <controlPr defaultSize="0" autoFill="0" autoLine="0" autoPict="0">
                <anchor moveWithCells="1">
                  <from>
                    <xdr:col>4</xdr:col>
                    <xdr:colOff>1352550</xdr:colOff>
                    <xdr:row>27</xdr:row>
                    <xdr:rowOff>66675</xdr:rowOff>
                  </from>
                  <to>
                    <xdr:col>5</xdr:col>
                    <xdr:colOff>485775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F93C3B2-65F0-4B75-8078-B82EBD18A10C}">
            <xm:f>AND(集計用!$C$31=TRUE,OR($E$30=0,$E$30="(メールアドレス)"))</xm:f>
            <x14:dxf>
              <font>
                <color theme="1" tint="0.499984740745262"/>
              </font>
              <fill>
                <patternFill>
                  <bgColor rgb="FFF2DCDB"/>
                </patternFill>
              </fill>
            </x14:dxf>
          </x14:cfRule>
          <xm:sqref>E30:F30</xm:sqref>
        </x14:conditionalFormatting>
        <x14:conditionalFormatting xmlns:xm="http://schemas.microsoft.com/office/excel/2006/main">
          <x14:cfRule type="expression" priority="1" id="{36C4DAFA-1C85-41B2-A68B-B170C4F04540}">
            <xm:f>集計用!$D$35=TRUE</xm:f>
            <x14:dxf>
              <font>
                <color auto="1"/>
              </font>
              <fill>
                <patternFill>
                  <bgColor theme="2" tint="-0.24994659260841701"/>
                </patternFill>
              </fill>
            </x14:dxf>
          </x14:cfRule>
          <xm:sqref>D29:H30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E10D-F196-4A15-96A7-4ABA32744A30}">
  <sheetPr codeName="Sheet2"/>
  <dimension ref="A1:K45"/>
  <sheetViews>
    <sheetView zoomScaleNormal="100" workbookViewId="0">
      <selection activeCell="A2" sqref="A2"/>
    </sheetView>
  </sheetViews>
  <sheetFormatPr defaultRowHeight="14.25" x14ac:dyDescent="0.15"/>
  <cols>
    <col min="1" max="1" width="5" customWidth="1"/>
    <col min="2" max="2" width="25" bestFit="1" customWidth="1"/>
    <col min="3" max="5" width="25" customWidth="1"/>
    <col min="7" max="7" width="5" style="48" customWidth="1"/>
    <col min="8" max="8" width="25" style="48" bestFit="1" customWidth="1"/>
    <col min="9" max="11" width="25" style="48" customWidth="1"/>
  </cols>
  <sheetData>
    <row r="1" spans="1:11" ht="20.25" x14ac:dyDescent="0.15">
      <c r="A1" s="165" t="s">
        <v>81</v>
      </c>
      <c r="B1" s="165"/>
      <c r="C1" s="165"/>
      <c r="D1" s="165"/>
      <c r="E1" s="165"/>
      <c r="G1" s="175" t="s">
        <v>227</v>
      </c>
      <c r="H1" s="175"/>
      <c r="I1" s="175"/>
      <c r="J1" s="175"/>
      <c r="K1" s="175"/>
    </row>
    <row r="3" spans="1:11" ht="20.25" x14ac:dyDescent="0.15">
      <c r="A3" s="168" t="s">
        <v>31</v>
      </c>
      <c r="B3" s="168"/>
      <c r="C3" s="168"/>
      <c r="D3" s="168"/>
      <c r="E3" s="168"/>
      <c r="G3" s="176" t="s">
        <v>208</v>
      </c>
      <c r="H3" s="176"/>
      <c r="I3" s="176"/>
      <c r="J3" s="176"/>
      <c r="K3" s="176"/>
    </row>
    <row r="4" spans="1:11" ht="18" customHeight="1" x14ac:dyDescent="0.15">
      <c r="A4" s="10"/>
      <c r="B4" s="10" t="s">
        <v>32</v>
      </c>
      <c r="C4" s="10" t="s">
        <v>132</v>
      </c>
      <c r="D4" s="10" t="s">
        <v>138</v>
      </c>
      <c r="E4" s="10" t="s">
        <v>141</v>
      </c>
      <c r="G4" s="49"/>
      <c r="H4" s="49" t="s">
        <v>209</v>
      </c>
      <c r="I4" s="49" t="s">
        <v>214</v>
      </c>
      <c r="J4" s="49" t="s">
        <v>219</v>
      </c>
      <c r="K4" s="49" t="s">
        <v>224</v>
      </c>
    </row>
    <row r="5" spans="1:11" ht="18" customHeight="1" x14ac:dyDescent="0.15">
      <c r="A5" s="10"/>
      <c r="B5" s="10" t="s">
        <v>33</v>
      </c>
      <c r="C5" s="10" t="s">
        <v>134</v>
      </c>
      <c r="D5" s="10" t="s">
        <v>36</v>
      </c>
      <c r="E5" s="10" t="s">
        <v>142</v>
      </c>
      <c r="G5" s="49"/>
      <c r="H5" s="49" t="s">
        <v>210</v>
      </c>
      <c r="I5" s="49" t="s">
        <v>215</v>
      </c>
      <c r="J5" s="49" t="s">
        <v>220</v>
      </c>
      <c r="K5" s="49" t="s">
        <v>225</v>
      </c>
    </row>
    <row r="6" spans="1:11" ht="18" customHeight="1" x14ac:dyDescent="0.15">
      <c r="A6" s="10"/>
      <c r="B6" s="10" t="s">
        <v>131</v>
      </c>
      <c r="C6" s="10" t="s">
        <v>135</v>
      </c>
      <c r="D6" s="10" t="s">
        <v>35</v>
      </c>
      <c r="E6" s="10"/>
      <c r="G6" s="49"/>
      <c r="H6" s="49" t="s">
        <v>211</v>
      </c>
      <c r="I6" s="49" t="s">
        <v>216</v>
      </c>
      <c r="J6" s="49" t="s">
        <v>221</v>
      </c>
      <c r="K6" s="49"/>
    </row>
    <row r="7" spans="1:11" ht="18" customHeight="1" x14ac:dyDescent="0.15">
      <c r="A7" s="10"/>
      <c r="B7" s="10" t="s">
        <v>34</v>
      </c>
      <c r="C7" s="10" t="s">
        <v>137</v>
      </c>
      <c r="D7" s="10" t="s">
        <v>139</v>
      </c>
      <c r="E7" s="10"/>
      <c r="G7" s="49"/>
      <c r="H7" s="49" t="s">
        <v>212</v>
      </c>
      <c r="I7" s="49" t="s">
        <v>217</v>
      </c>
      <c r="J7" s="49" t="s">
        <v>222</v>
      </c>
      <c r="K7" s="49"/>
    </row>
    <row r="8" spans="1:11" ht="18" customHeight="1" x14ac:dyDescent="0.15">
      <c r="A8" s="10"/>
      <c r="B8" s="10" t="s">
        <v>133</v>
      </c>
      <c r="C8" s="10" t="s">
        <v>136</v>
      </c>
      <c r="D8" s="10" t="s">
        <v>140</v>
      </c>
      <c r="E8" s="10"/>
      <c r="G8" s="49"/>
      <c r="H8" s="49" t="s">
        <v>213</v>
      </c>
      <c r="I8" s="49" t="s">
        <v>218</v>
      </c>
      <c r="J8" s="49" t="s">
        <v>223</v>
      </c>
      <c r="K8" s="49"/>
    </row>
    <row r="10" spans="1:11" ht="20.25" x14ac:dyDescent="0.15">
      <c r="A10" s="169" t="s">
        <v>25</v>
      </c>
      <c r="B10" s="169"/>
      <c r="C10" s="169"/>
      <c r="D10" s="169"/>
      <c r="E10" s="169"/>
      <c r="G10" s="177" t="s">
        <v>226</v>
      </c>
      <c r="H10" s="177"/>
      <c r="I10" s="177"/>
      <c r="J10" s="177"/>
      <c r="K10" s="177"/>
    </row>
    <row r="11" spans="1:11" ht="18" customHeight="1" x14ac:dyDescent="0.15">
      <c r="A11" s="11"/>
      <c r="B11" s="11" t="s">
        <v>37</v>
      </c>
      <c r="C11" s="11" t="s">
        <v>40</v>
      </c>
      <c r="D11" s="11" t="s">
        <v>43</v>
      </c>
      <c r="E11" s="11" t="s">
        <v>45</v>
      </c>
      <c r="G11" s="50"/>
      <c r="H11" s="50" t="s">
        <v>228</v>
      </c>
      <c r="I11" s="50" t="s">
        <v>231</v>
      </c>
      <c r="J11" s="50" t="s">
        <v>234</v>
      </c>
      <c r="K11" s="50" t="s">
        <v>237</v>
      </c>
    </row>
    <row r="12" spans="1:11" ht="18" customHeight="1" x14ac:dyDescent="0.15">
      <c r="A12" s="11"/>
      <c r="B12" s="11" t="s">
        <v>38</v>
      </c>
      <c r="C12" s="11" t="s">
        <v>41</v>
      </c>
      <c r="D12" s="11" t="s">
        <v>44</v>
      </c>
      <c r="E12" s="11" t="s">
        <v>129</v>
      </c>
      <c r="G12" s="50"/>
      <c r="H12" s="50" t="s">
        <v>229</v>
      </c>
      <c r="I12" s="50" t="s">
        <v>232</v>
      </c>
      <c r="J12" s="50" t="s">
        <v>235</v>
      </c>
      <c r="K12" s="50" t="s">
        <v>238</v>
      </c>
    </row>
    <row r="13" spans="1:11" ht="18" customHeight="1" x14ac:dyDescent="0.15">
      <c r="A13" s="11"/>
      <c r="B13" s="11" t="s">
        <v>39</v>
      </c>
      <c r="C13" s="11" t="s">
        <v>42</v>
      </c>
      <c r="D13" s="11" t="s">
        <v>84</v>
      </c>
      <c r="E13" s="11" t="s">
        <v>130</v>
      </c>
      <c r="G13" s="50"/>
      <c r="H13" s="50" t="s">
        <v>230</v>
      </c>
      <c r="I13" s="50" t="s">
        <v>233</v>
      </c>
      <c r="J13" s="50" t="s">
        <v>236</v>
      </c>
      <c r="K13" s="50" t="s">
        <v>239</v>
      </c>
    </row>
    <row r="15" spans="1:11" ht="20.25" x14ac:dyDescent="0.15">
      <c r="A15" s="170" t="s">
        <v>26</v>
      </c>
      <c r="B15" s="170"/>
      <c r="C15" s="170"/>
      <c r="D15" s="170"/>
      <c r="E15" s="170"/>
      <c r="G15" s="178" t="s">
        <v>240</v>
      </c>
      <c r="H15" s="178"/>
      <c r="I15" s="178"/>
      <c r="J15" s="178"/>
      <c r="K15" s="178"/>
    </row>
    <row r="16" spans="1:11" ht="17.25" customHeight="1" x14ac:dyDescent="0.15">
      <c r="A16" s="12"/>
      <c r="B16" s="12" t="s">
        <v>46</v>
      </c>
      <c r="C16" s="12" t="s">
        <v>49</v>
      </c>
      <c r="D16" s="12" t="s">
        <v>50</v>
      </c>
      <c r="E16" s="12" t="s">
        <v>53</v>
      </c>
      <c r="G16" s="51"/>
      <c r="H16" s="51" t="s">
        <v>241</v>
      </c>
      <c r="I16" s="51" t="s">
        <v>244</v>
      </c>
      <c r="J16" s="51" t="s">
        <v>247</v>
      </c>
      <c r="K16" s="51" t="s">
        <v>250</v>
      </c>
    </row>
    <row r="17" spans="1:11" ht="17.25" customHeight="1" x14ac:dyDescent="0.15">
      <c r="A17" s="12"/>
      <c r="B17" s="12" t="s">
        <v>47</v>
      </c>
      <c r="C17" s="12" t="s">
        <v>85</v>
      </c>
      <c r="D17" s="12" t="s">
        <v>51</v>
      </c>
      <c r="E17" s="12"/>
      <c r="G17" s="51"/>
      <c r="H17" s="51" t="s">
        <v>242</v>
      </c>
      <c r="I17" s="51" t="s">
        <v>245</v>
      </c>
      <c r="J17" s="51" t="s">
        <v>248</v>
      </c>
      <c r="K17" s="51"/>
    </row>
    <row r="18" spans="1:11" ht="17.25" customHeight="1" x14ac:dyDescent="0.15">
      <c r="A18" s="12"/>
      <c r="B18" s="12" t="s">
        <v>48</v>
      </c>
      <c r="C18" s="12" t="s">
        <v>86</v>
      </c>
      <c r="D18" s="12" t="s">
        <v>52</v>
      </c>
      <c r="E18" s="12"/>
      <c r="G18" s="51"/>
      <c r="H18" s="51" t="s">
        <v>243</v>
      </c>
      <c r="I18" s="51" t="s">
        <v>246</v>
      </c>
      <c r="J18" s="51" t="s">
        <v>249</v>
      </c>
      <c r="K18" s="51"/>
    </row>
    <row r="20" spans="1:11" ht="20.25" x14ac:dyDescent="0.15">
      <c r="A20" s="171" t="s">
        <v>27</v>
      </c>
      <c r="B20" s="171"/>
      <c r="C20" s="171"/>
      <c r="D20" s="171"/>
      <c r="E20" s="171"/>
      <c r="G20" s="179" t="s">
        <v>251</v>
      </c>
      <c r="H20" s="179"/>
      <c r="I20" s="179"/>
      <c r="J20" s="179"/>
      <c r="K20" s="179"/>
    </row>
    <row r="21" spans="1:11" ht="18" customHeight="1" x14ac:dyDescent="0.15">
      <c r="A21" s="13"/>
      <c r="B21" s="13" t="s">
        <v>54</v>
      </c>
      <c r="C21" s="13" t="s">
        <v>56</v>
      </c>
      <c r="D21" s="13" t="s">
        <v>58</v>
      </c>
      <c r="E21" s="13" t="s">
        <v>60</v>
      </c>
      <c r="G21" s="52"/>
      <c r="H21" s="52" t="s">
        <v>252</v>
      </c>
      <c r="I21" s="52" t="s">
        <v>254</v>
      </c>
      <c r="J21" s="52" t="s">
        <v>256</v>
      </c>
      <c r="K21" s="52" t="s">
        <v>258</v>
      </c>
    </row>
    <row r="22" spans="1:11" ht="18" customHeight="1" x14ac:dyDescent="0.15">
      <c r="A22" s="13"/>
      <c r="B22" s="13" t="s">
        <v>55</v>
      </c>
      <c r="C22" s="13" t="s">
        <v>57</v>
      </c>
      <c r="D22" s="13" t="s">
        <v>59</v>
      </c>
      <c r="E22" s="13"/>
      <c r="G22" s="52"/>
      <c r="H22" s="52" t="s">
        <v>253</v>
      </c>
      <c r="I22" s="52" t="s">
        <v>255</v>
      </c>
      <c r="J22" s="52" t="s">
        <v>257</v>
      </c>
      <c r="K22" s="52"/>
    </row>
    <row r="24" spans="1:11" ht="20.25" x14ac:dyDescent="0.15">
      <c r="A24" s="172" t="s">
        <v>28</v>
      </c>
      <c r="B24" s="172"/>
      <c r="C24" s="172"/>
      <c r="D24" s="172"/>
      <c r="E24" s="172"/>
      <c r="G24" s="180" t="s">
        <v>259</v>
      </c>
      <c r="H24" s="180"/>
      <c r="I24" s="180"/>
      <c r="J24" s="180"/>
      <c r="K24" s="180"/>
    </row>
    <row r="25" spans="1:11" ht="18" customHeight="1" x14ac:dyDescent="0.15">
      <c r="A25" s="14"/>
      <c r="B25" s="14" t="s">
        <v>61</v>
      </c>
      <c r="C25" s="14" t="s">
        <v>64</v>
      </c>
      <c r="D25" s="14" t="s">
        <v>66</v>
      </c>
      <c r="E25" s="14" t="s">
        <v>68</v>
      </c>
      <c r="G25" s="53"/>
      <c r="H25" s="53" t="s">
        <v>260</v>
      </c>
      <c r="I25" s="53" t="s">
        <v>263</v>
      </c>
      <c r="J25" s="53" t="s">
        <v>266</v>
      </c>
      <c r="K25" s="53" t="s">
        <v>269</v>
      </c>
    </row>
    <row r="26" spans="1:11" ht="18" customHeight="1" x14ac:dyDescent="0.15">
      <c r="A26" s="14"/>
      <c r="B26" s="14" t="s">
        <v>62</v>
      </c>
      <c r="C26" s="14" t="s">
        <v>87</v>
      </c>
      <c r="D26" s="14" t="s">
        <v>67</v>
      </c>
      <c r="E26" s="14"/>
      <c r="G26" s="53"/>
      <c r="H26" s="53" t="s">
        <v>261</v>
      </c>
      <c r="I26" s="53" t="s">
        <v>264</v>
      </c>
      <c r="J26" s="53" t="s">
        <v>267</v>
      </c>
      <c r="K26" s="53"/>
    </row>
    <row r="27" spans="1:11" ht="18" customHeight="1" x14ac:dyDescent="0.15">
      <c r="A27" s="14"/>
      <c r="B27" s="14" t="s">
        <v>63</v>
      </c>
      <c r="C27" s="14" t="s">
        <v>65</v>
      </c>
      <c r="D27" s="14" t="s">
        <v>128</v>
      </c>
      <c r="E27" s="14"/>
      <c r="G27" s="53"/>
      <c r="H27" s="53" t="s">
        <v>262</v>
      </c>
      <c r="I27" s="53" t="s">
        <v>265</v>
      </c>
      <c r="J27" s="53" t="s">
        <v>268</v>
      </c>
      <c r="K27" s="53"/>
    </row>
    <row r="29" spans="1:11" ht="20.25" x14ac:dyDescent="0.15">
      <c r="A29" s="173" t="s">
        <v>29</v>
      </c>
      <c r="B29" s="173"/>
      <c r="C29" s="173"/>
      <c r="D29" s="173"/>
      <c r="E29" s="173"/>
      <c r="G29" s="181" t="s">
        <v>270</v>
      </c>
      <c r="H29" s="181"/>
      <c r="I29" s="181"/>
      <c r="J29" s="181"/>
      <c r="K29" s="181"/>
    </row>
    <row r="30" spans="1:11" ht="18" customHeight="1" x14ac:dyDescent="0.15">
      <c r="A30" s="15"/>
      <c r="B30" s="15" t="s">
        <v>69</v>
      </c>
      <c r="C30" s="15" t="s">
        <v>71</v>
      </c>
      <c r="D30" s="15" t="s">
        <v>89</v>
      </c>
      <c r="E30" s="15" t="s">
        <v>90</v>
      </c>
      <c r="G30" s="54"/>
      <c r="H30" s="54" t="s">
        <v>271</v>
      </c>
      <c r="I30" s="54" t="s">
        <v>273</v>
      </c>
      <c r="J30" s="54" t="s">
        <v>275</v>
      </c>
      <c r="K30" s="54" t="s">
        <v>277</v>
      </c>
    </row>
    <row r="31" spans="1:11" ht="18" customHeight="1" x14ac:dyDescent="0.15">
      <c r="A31" s="15"/>
      <c r="B31" s="15" t="s">
        <v>70</v>
      </c>
      <c r="C31" s="15" t="s">
        <v>88</v>
      </c>
      <c r="D31" s="15" t="s">
        <v>72</v>
      </c>
      <c r="E31" s="15" t="s">
        <v>73</v>
      </c>
      <c r="G31" s="54"/>
      <c r="H31" s="54" t="s">
        <v>272</v>
      </c>
      <c r="I31" s="54" t="s">
        <v>274</v>
      </c>
      <c r="J31" s="54" t="s">
        <v>276</v>
      </c>
      <c r="K31" s="54" t="s">
        <v>278</v>
      </c>
    </row>
    <row r="33" spans="1:11" ht="20.25" x14ac:dyDescent="0.15">
      <c r="A33" s="164" t="s">
        <v>30</v>
      </c>
      <c r="B33" s="164"/>
      <c r="C33" s="164"/>
      <c r="D33" s="164"/>
      <c r="E33" s="164"/>
      <c r="G33" s="182" t="s">
        <v>279</v>
      </c>
      <c r="H33" s="182"/>
      <c r="I33" s="182"/>
      <c r="J33" s="182"/>
      <c r="K33" s="182"/>
    </row>
    <row r="34" spans="1:11" ht="18" customHeight="1" x14ac:dyDescent="0.15">
      <c r="A34" s="16"/>
      <c r="B34" s="16" t="s">
        <v>74</v>
      </c>
      <c r="C34" s="16" t="s">
        <v>76</v>
      </c>
      <c r="D34" s="16" t="s">
        <v>78</v>
      </c>
      <c r="E34" s="16" t="s">
        <v>80</v>
      </c>
      <c r="G34" s="55"/>
      <c r="H34" s="55" t="s">
        <v>280</v>
      </c>
      <c r="I34" s="55" t="s">
        <v>282</v>
      </c>
      <c r="J34" s="55" t="s">
        <v>284</v>
      </c>
      <c r="K34" s="55" t="s">
        <v>286</v>
      </c>
    </row>
    <row r="35" spans="1:11" ht="18" customHeight="1" x14ac:dyDescent="0.15">
      <c r="A35" s="16"/>
      <c r="B35" s="16" t="s">
        <v>75</v>
      </c>
      <c r="C35" s="16" t="s">
        <v>77</v>
      </c>
      <c r="D35" s="16" t="s">
        <v>79</v>
      </c>
      <c r="E35" s="16"/>
      <c r="G35" s="55"/>
      <c r="H35" s="55" t="s">
        <v>281</v>
      </c>
      <c r="I35" s="55" t="s">
        <v>283</v>
      </c>
      <c r="J35" s="55" t="s">
        <v>285</v>
      </c>
      <c r="K35" s="55"/>
    </row>
    <row r="36" spans="1:11" ht="22.5" customHeight="1" x14ac:dyDescent="0.15"/>
    <row r="37" spans="1:11" ht="20.25" x14ac:dyDescent="0.15">
      <c r="A37" s="165" t="s">
        <v>304</v>
      </c>
      <c r="B37" s="165"/>
      <c r="C37" s="165"/>
      <c r="D37" s="165"/>
      <c r="E37" s="165"/>
      <c r="G37" s="175" t="s">
        <v>306</v>
      </c>
      <c r="H37" s="175"/>
      <c r="I37" s="175"/>
      <c r="J37" s="175"/>
      <c r="K37" s="175"/>
    </row>
    <row r="38" spans="1:11" ht="20.25" x14ac:dyDescent="0.15">
      <c r="A38" s="174" t="s">
        <v>305</v>
      </c>
      <c r="B38" s="174"/>
      <c r="C38" s="174"/>
      <c r="D38" s="174"/>
      <c r="E38" s="174"/>
      <c r="G38" s="183" t="s">
        <v>307</v>
      </c>
      <c r="H38" s="184"/>
      <c r="I38" s="184"/>
      <c r="J38" s="184"/>
      <c r="K38" s="184"/>
    </row>
    <row r="39" spans="1:11" ht="18" customHeight="1" x14ac:dyDescent="0.15">
      <c r="A39" s="45"/>
      <c r="B39" s="45" t="s">
        <v>179</v>
      </c>
      <c r="C39" s="45" t="s">
        <v>180</v>
      </c>
      <c r="D39" s="46" t="s">
        <v>181</v>
      </c>
      <c r="E39" s="46" t="s">
        <v>182</v>
      </c>
      <c r="G39" s="56"/>
      <c r="H39" s="56" t="s">
        <v>287</v>
      </c>
      <c r="I39" s="56" t="s">
        <v>291</v>
      </c>
      <c r="J39" s="57" t="s">
        <v>295</v>
      </c>
      <c r="K39" s="57" t="s">
        <v>299</v>
      </c>
    </row>
    <row r="40" spans="1:11" ht="18" customHeight="1" x14ac:dyDescent="0.15">
      <c r="A40" s="45"/>
      <c r="B40" s="46" t="s">
        <v>183</v>
      </c>
      <c r="C40" s="46" t="s">
        <v>184</v>
      </c>
      <c r="D40" s="45" t="s">
        <v>185</v>
      </c>
      <c r="E40" s="47" t="s">
        <v>186</v>
      </c>
      <c r="G40" s="56"/>
      <c r="H40" s="57" t="s">
        <v>288</v>
      </c>
      <c r="I40" s="57" t="s">
        <v>292</v>
      </c>
      <c r="J40" s="56" t="s">
        <v>296</v>
      </c>
      <c r="K40" s="57" t="s">
        <v>300</v>
      </c>
    </row>
    <row r="41" spans="1:11" ht="18" customHeight="1" x14ac:dyDescent="0.15">
      <c r="A41" s="45"/>
      <c r="B41" s="47" t="s">
        <v>187</v>
      </c>
      <c r="C41" s="47" t="s">
        <v>188</v>
      </c>
      <c r="D41" s="45" t="s">
        <v>189</v>
      </c>
      <c r="E41" s="47" t="s">
        <v>190</v>
      </c>
      <c r="G41" s="56"/>
      <c r="H41" s="57" t="s">
        <v>289</v>
      </c>
      <c r="I41" s="57" t="s">
        <v>293</v>
      </c>
      <c r="J41" s="56" t="s">
        <v>297</v>
      </c>
      <c r="K41" s="57" t="s">
        <v>301</v>
      </c>
    </row>
    <row r="42" spans="1:11" ht="18" customHeight="1" x14ac:dyDescent="0.15">
      <c r="A42" s="45"/>
      <c r="B42" s="45" t="s">
        <v>191</v>
      </c>
      <c r="C42" s="47" t="s">
        <v>192</v>
      </c>
      <c r="D42" s="46" t="s">
        <v>193</v>
      </c>
      <c r="E42" s="47" t="s">
        <v>194</v>
      </c>
      <c r="G42" s="56"/>
      <c r="H42" s="56" t="s">
        <v>290</v>
      </c>
      <c r="I42" s="57" t="s">
        <v>294</v>
      </c>
      <c r="J42" s="57" t="s">
        <v>298</v>
      </c>
      <c r="K42" s="57" t="s">
        <v>302</v>
      </c>
    </row>
    <row r="45" spans="1:11" x14ac:dyDescent="0.15">
      <c r="B45" s="167" t="s">
        <v>82</v>
      </c>
      <c r="C45" s="167"/>
      <c r="D45" s="166" t="s">
        <v>83</v>
      </c>
      <c r="E45" s="166"/>
      <c r="H45" s="58"/>
      <c r="I45" s="58"/>
      <c r="J45" s="59"/>
      <c r="K45" s="59"/>
    </row>
  </sheetData>
  <mergeCells count="22">
    <mergeCell ref="G24:K24"/>
    <mergeCell ref="G29:K29"/>
    <mergeCell ref="G33:K33"/>
    <mergeCell ref="G38:K38"/>
    <mergeCell ref="G37:K37"/>
    <mergeCell ref="G1:K1"/>
    <mergeCell ref="G3:K3"/>
    <mergeCell ref="G10:K10"/>
    <mergeCell ref="G15:K15"/>
    <mergeCell ref="G20:K20"/>
    <mergeCell ref="A33:E33"/>
    <mergeCell ref="A1:E1"/>
    <mergeCell ref="D45:E45"/>
    <mergeCell ref="B45:C45"/>
    <mergeCell ref="A3:E3"/>
    <mergeCell ref="A10:E10"/>
    <mergeCell ref="A15:E15"/>
    <mergeCell ref="A20:E20"/>
    <mergeCell ref="A24:E24"/>
    <mergeCell ref="A29:E29"/>
    <mergeCell ref="A38:E38"/>
    <mergeCell ref="A37:E3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82F18-6858-42CC-BF59-F32CCF8E44DF}">
  <sheetPr codeName="Sheet3"/>
  <dimension ref="A1:O36"/>
  <sheetViews>
    <sheetView zoomScaleNormal="100" workbookViewId="0">
      <selection activeCell="C7" sqref="C7"/>
    </sheetView>
  </sheetViews>
  <sheetFormatPr defaultRowHeight="13.5" x14ac:dyDescent="0.15"/>
  <cols>
    <col min="1" max="15" width="6.625" customWidth="1"/>
  </cols>
  <sheetData>
    <row r="1" spans="1:15" s="28" customFormat="1" ht="17.25" x14ac:dyDescent="0.15">
      <c r="A1" s="28" t="s">
        <v>119</v>
      </c>
    </row>
    <row r="2" spans="1:15" s="28" customFormat="1" ht="17.25" x14ac:dyDescent="0.15"/>
    <row r="3" spans="1:15" s="28" customFormat="1" ht="17.25" x14ac:dyDescent="0.15">
      <c r="A3" s="28" t="s">
        <v>176</v>
      </c>
    </row>
    <row r="4" spans="1:15" s="28" customFormat="1" ht="17.25" x14ac:dyDescent="0.15">
      <c r="A4" s="29" t="s">
        <v>157</v>
      </c>
      <c r="B4" s="29" t="s">
        <v>149</v>
      </c>
      <c r="C4" s="29" t="s">
        <v>150</v>
      </c>
      <c r="D4" s="29" t="s">
        <v>151</v>
      </c>
      <c r="E4" s="29" t="s">
        <v>152</v>
      </c>
      <c r="F4" s="29" t="s">
        <v>158</v>
      </c>
      <c r="G4" s="29" t="s">
        <v>153</v>
      </c>
      <c r="H4" s="29" t="s">
        <v>159</v>
      </c>
      <c r="I4" s="29" t="s">
        <v>154</v>
      </c>
      <c r="J4" s="29" t="s">
        <v>147</v>
      </c>
      <c r="K4" s="29" t="s">
        <v>155</v>
      </c>
      <c r="L4" s="29" t="s">
        <v>148</v>
      </c>
      <c r="M4" s="30" t="s">
        <v>164</v>
      </c>
      <c r="N4" s="30" t="s">
        <v>165</v>
      </c>
      <c r="O4" s="31" t="s">
        <v>175</v>
      </c>
    </row>
    <row r="5" spans="1:15" s="28" customFormat="1" ht="17.25" x14ac:dyDescent="0.15">
      <c r="A5" s="32">
        <v>25</v>
      </c>
      <c r="B5" s="32" t="s">
        <v>156</v>
      </c>
      <c r="C5" s="32" t="str">
        <f>TEXT(B9,"0000")</f>
        <v>0000</v>
      </c>
      <c r="D5" s="32"/>
      <c r="E5" s="32"/>
      <c r="F5" s="32"/>
      <c r="G5" s="32" t="str">
        <f>B25</f>
        <v>主 (必須)                                                   ▼</v>
      </c>
      <c r="H5" s="32" t="str">
        <f>B26</f>
        <v>副   ▼</v>
      </c>
      <c r="I5" s="32">
        <f>B24</f>
        <v>0</v>
      </c>
      <c r="J5" s="32" t="str">
        <f>B15</f>
        <v>姓(Family Name)</v>
      </c>
      <c r="K5" s="32" t="str">
        <f>B16</f>
        <v>名(Given Name)</v>
      </c>
      <c r="L5" s="32" t="str">
        <f>_xlfn.CONCAT(B12," ",B13)</f>
        <v>○○大学大学院 ○○研究科</v>
      </c>
      <c r="M5" s="31" t="str">
        <f>B10</f>
        <v>姓(Family Name)</v>
      </c>
      <c r="N5" s="31" t="str">
        <f>B11</f>
        <v>名(Given Name)</v>
      </c>
      <c r="O5" s="31" t="str">
        <f>B36</f>
        <v>(メールアドレス)</v>
      </c>
    </row>
    <row r="6" spans="1:15" s="28" customFormat="1" ht="17.25" x14ac:dyDescent="0.15"/>
    <row r="7" spans="1:15" s="28" customFormat="1" ht="17.25" x14ac:dyDescent="0.15">
      <c r="A7" s="28" t="s">
        <v>177</v>
      </c>
    </row>
    <row r="8" spans="1:15" x14ac:dyDescent="0.15">
      <c r="A8" s="23" t="s">
        <v>120</v>
      </c>
    </row>
    <row r="9" spans="1:15" x14ac:dyDescent="0.15">
      <c r="A9" s="33" t="s">
        <v>91</v>
      </c>
      <c r="B9" s="34">
        <f>AppForm!D6</f>
        <v>0</v>
      </c>
    </row>
    <row r="10" spans="1:15" x14ac:dyDescent="0.15">
      <c r="A10" s="35" t="s">
        <v>166</v>
      </c>
      <c r="B10" s="36" t="str">
        <f>AppForm!D7</f>
        <v>姓(Family Name)</v>
      </c>
    </row>
    <row r="11" spans="1:15" x14ac:dyDescent="0.15">
      <c r="A11" s="35" t="s">
        <v>165</v>
      </c>
      <c r="B11" s="36" t="str">
        <f>AppForm!E7</f>
        <v>名(Given Name)</v>
      </c>
    </row>
    <row r="12" spans="1:15" x14ac:dyDescent="0.15">
      <c r="A12" s="35" t="s">
        <v>167</v>
      </c>
      <c r="B12" s="36" t="str">
        <f>AppForm!D8</f>
        <v>○○大学大学院</v>
      </c>
    </row>
    <row r="13" spans="1:15" x14ac:dyDescent="0.15">
      <c r="A13" s="35" t="s">
        <v>168</v>
      </c>
      <c r="B13" s="36" t="str">
        <f>AppForm!E8</f>
        <v>○○研究科</v>
      </c>
    </row>
    <row r="14" spans="1:15" x14ac:dyDescent="0.15">
      <c r="A14" s="35" t="s">
        <v>169</v>
      </c>
      <c r="B14" s="36" t="str">
        <f>AppForm!F8</f>
        <v>○○</v>
      </c>
    </row>
    <row r="15" spans="1:15" x14ac:dyDescent="0.15">
      <c r="A15" s="35" t="s">
        <v>173</v>
      </c>
      <c r="B15" s="36" t="str">
        <f>AppForm!D11</f>
        <v>姓(Family Name)</v>
      </c>
    </row>
    <row r="16" spans="1:15" x14ac:dyDescent="0.15">
      <c r="A16" s="35" t="s">
        <v>174</v>
      </c>
      <c r="B16" s="36" t="str">
        <f>AppForm!E11</f>
        <v>名(Given Name)</v>
      </c>
    </row>
    <row r="17" spans="1:11" x14ac:dyDescent="0.15">
      <c r="A17" s="35" t="s">
        <v>170</v>
      </c>
      <c r="B17" s="36">
        <f>AppForm!D12</f>
        <v>0</v>
      </c>
    </row>
    <row r="18" spans="1:11" x14ac:dyDescent="0.15">
      <c r="A18" s="35" t="s">
        <v>171</v>
      </c>
      <c r="B18" s="36">
        <f>AppForm!E12</f>
        <v>0</v>
      </c>
    </row>
    <row r="19" spans="1:11" x14ac:dyDescent="0.15">
      <c r="A19" s="35" t="s">
        <v>172</v>
      </c>
      <c r="B19" s="36">
        <f>AppForm!F12</f>
        <v>0</v>
      </c>
    </row>
    <row r="20" spans="1:11" x14ac:dyDescent="0.15">
      <c r="A20" s="35" t="s">
        <v>103</v>
      </c>
      <c r="B20" s="36"/>
      <c r="C20" t="s">
        <v>104</v>
      </c>
      <c r="D20" t="s">
        <v>105</v>
      </c>
      <c r="E20" t="s">
        <v>106</v>
      </c>
      <c r="F20" t="s">
        <v>107</v>
      </c>
      <c r="G20" t="s">
        <v>108</v>
      </c>
      <c r="H20" t="s">
        <v>109</v>
      </c>
      <c r="I20" t="s">
        <v>110</v>
      </c>
      <c r="J20" t="s">
        <v>111</v>
      </c>
      <c r="K20" t="s">
        <v>112</v>
      </c>
    </row>
    <row r="21" spans="1:11" x14ac:dyDescent="0.15">
      <c r="A21" s="35" t="s">
        <v>92</v>
      </c>
      <c r="B21" s="36" t="str">
        <f>AppForm!D14</f>
        <v>選択してください                                                            ▼</v>
      </c>
      <c r="C21" t="b">
        <v>0</v>
      </c>
      <c r="D21" t="b">
        <v>1</v>
      </c>
      <c r="E21" t="b">
        <v>0</v>
      </c>
      <c r="F21" t="b">
        <v>0</v>
      </c>
      <c r="G21" t="b">
        <v>1</v>
      </c>
      <c r="H21" t="b">
        <v>0</v>
      </c>
      <c r="I21" t="b">
        <v>0</v>
      </c>
      <c r="J21" t="b">
        <v>0</v>
      </c>
      <c r="K21" t="b">
        <v>1</v>
      </c>
    </row>
    <row r="22" spans="1:11" x14ac:dyDescent="0.15">
      <c r="A22" s="35" t="s">
        <v>103</v>
      </c>
      <c r="B22" s="36"/>
      <c r="C22" t="s">
        <v>113</v>
      </c>
      <c r="D22" t="s">
        <v>114</v>
      </c>
      <c r="E22" t="s">
        <v>115</v>
      </c>
      <c r="F22" t="s">
        <v>116</v>
      </c>
    </row>
    <row r="23" spans="1:11" x14ac:dyDescent="0.15">
      <c r="A23" s="35" t="s">
        <v>93</v>
      </c>
      <c r="B23" s="36" t="str">
        <f>AppForm!D15</f>
        <v>選択してください                                                            ▼</v>
      </c>
      <c r="C23" t="b">
        <v>0</v>
      </c>
      <c r="D23" t="b">
        <v>0</v>
      </c>
      <c r="E23" t="b">
        <v>0</v>
      </c>
      <c r="F23" t="b">
        <v>1</v>
      </c>
    </row>
    <row r="24" spans="1:11" x14ac:dyDescent="0.15">
      <c r="A24" s="35" t="s">
        <v>94</v>
      </c>
      <c r="B24" s="36">
        <f>AppForm!D19</f>
        <v>0</v>
      </c>
    </row>
    <row r="25" spans="1:11" x14ac:dyDescent="0.15">
      <c r="A25" s="35" t="s">
        <v>95</v>
      </c>
      <c r="B25" s="36" t="str">
        <f>AppForm!D20</f>
        <v>主 (必須)                                                   ▼</v>
      </c>
    </row>
    <row r="26" spans="1:11" x14ac:dyDescent="0.15">
      <c r="A26" s="35" t="s">
        <v>96</v>
      </c>
      <c r="B26" s="36" t="str">
        <f>AppForm!F20</f>
        <v>副   ▼</v>
      </c>
    </row>
    <row r="27" spans="1:11" x14ac:dyDescent="0.15">
      <c r="A27" s="35" t="s">
        <v>97</v>
      </c>
      <c r="B27" s="36" t="str">
        <f>AppForm!D23</f>
        <v>利用装置をリストから選択してください                                 ▼</v>
      </c>
    </row>
    <row r="28" spans="1:11" x14ac:dyDescent="0.15">
      <c r="A28" s="35" t="s">
        <v>98</v>
      </c>
      <c r="B28" s="36" t="str">
        <f>AppForm!D24</f>
        <v>　</v>
      </c>
    </row>
    <row r="29" spans="1:11" x14ac:dyDescent="0.15">
      <c r="A29" s="35" t="s">
        <v>99</v>
      </c>
      <c r="B29" s="36" t="str">
        <f>AppForm!D25</f>
        <v>　</v>
      </c>
    </row>
    <row r="30" spans="1:11" x14ac:dyDescent="0.15">
      <c r="A30" s="35" t="s">
        <v>100</v>
      </c>
      <c r="B30" s="36" t="str">
        <f>AppForm!D26</f>
        <v>　</v>
      </c>
    </row>
    <row r="31" spans="1:11" x14ac:dyDescent="0.15">
      <c r="A31" s="35" t="s">
        <v>101</v>
      </c>
      <c r="B31" s="36" t="str">
        <f>_xlfn.CONCAT(IF(AND(C31,NOT(D31)),"公開",""),IF(C31=D31,"[異常値]",""))</f>
        <v>[異常値]</v>
      </c>
      <c r="C31" t="b">
        <v>0</v>
      </c>
      <c r="D31" t="b">
        <v>0</v>
      </c>
    </row>
    <row r="32" spans="1:11" x14ac:dyDescent="0.15">
      <c r="A32" s="35" t="s">
        <v>102</v>
      </c>
      <c r="B32" s="36" t="str">
        <f>_xlfn.CONCAT(IF(AND(C32,NOT(D32)),"規定同意",""),IF(C32=D32,"[異常値]",""))</f>
        <v>[異常値]</v>
      </c>
      <c r="C32" t="b">
        <v>0</v>
      </c>
      <c r="D32" t="b">
        <v>0</v>
      </c>
    </row>
    <row r="33" spans="1:4" x14ac:dyDescent="0.15">
      <c r="A33" s="35" t="s">
        <v>118</v>
      </c>
      <c r="B33" s="37">
        <f>AppForm!H2</f>
        <v>0</v>
      </c>
    </row>
    <row r="34" spans="1:4" x14ac:dyDescent="0.15">
      <c r="A34" s="35" t="s">
        <v>117</v>
      </c>
      <c r="B34" s="37">
        <f>AppForm!D33</f>
        <v>0</v>
      </c>
    </row>
    <row r="35" spans="1:4" x14ac:dyDescent="0.15">
      <c r="A35" s="35" t="s">
        <v>122</v>
      </c>
      <c r="B35" s="36" t="str">
        <f>_xlfn.CONCAT(IF(AND(C35,NOT(D35)),"成果公開",""),IF(C35=D35,"[異常値]",""))</f>
        <v>[異常値]</v>
      </c>
      <c r="C35" t="b">
        <v>0</v>
      </c>
      <c r="D35" t="b">
        <v>0</v>
      </c>
    </row>
    <row r="36" spans="1:4" x14ac:dyDescent="0.15">
      <c r="A36" s="38" t="s">
        <v>146</v>
      </c>
      <c r="B36" s="39" t="str">
        <f>AppForm!E30</f>
        <v>(メールアドレス)</v>
      </c>
    </row>
  </sheetData>
  <phoneticPr fontId="4"/>
  <conditionalFormatting sqref="B21">
    <cfRule type="containsBlanks" dxfId="120" priority="1">
      <formula>LEN(TRIM(B21))=0</formula>
    </cfRule>
  </conditionalFormatting>
  <conditionalFormatting sqref="B23">
    <cfRule type="containsBlanks" dxfId="119" priority="2">
      <formula>LEN(TRIM(B23))=0</formula>
    </cfRule>
  </conditionalFormatting>
  <conditionalFormatting sqref="B24">
    <cfRule type="cellIs" dxfId="118" priority="3" operator="equal">
      <formula>0</formula>
    </cfRule>
  </conditionalFormatting>
  <conditionalFormatting sqref="B25">
    <cfRule type="containsText" dxfId="117" priority="9" operator="containsText" text="主">
      <formula>NOT(ISERROR(SEARCH("主",B25)))</formula>
    </cfRule>
  </conditionalFormatting>
  <conditionalFormatting sqref="B27">
    <cfRule type="containsText" dxfId="116" priority="8" operator="containsText" text="利用装置">
      <formula>NOT(ISERROR(SEARCH("利用装置",B27)))</formula>
    </cfRule>
  </conditionalFormatting>
  <conditionalFormatting sqref="B31:B32">
    <cfRule type="containsText" dxfId="115" priority="6" operator="containsText" text="異常値">
      <formula>NOT(ISERROR(SEARCH("異常値",B31)))</formula>
    </cfRule>
  </conditionalFormatting>
  <conditionalFormatting sqref="B35">
    <cfRule type="containsText" dxfId="114" priority="5" operator="containsText" text="異常値">
      <formula>NOT(ISERROR(SEARCH("異常値",B35)))</formula>
    </cfRule>
  </conditionalFormatting>
  <conditionalFormatting sqref="B36">
    <cfRule type="cellIs" dxfId="113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AppForm</vt:lpstr>
      <vt:lpstr>Keywords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kiyomura</dc:creator>
  <cp:lastModifiedBy>kiyomura.tsutomu.6z@ms.c.kyoto-u.ac.jp</cp:lastModifiedBy>
  <cp:lastPrinted>2024-04-09T07:54:53Z</cp:lastPrinted>
  <dcterms:created xsi:type="dcterms:W3CDTF">2022-03-17T11:58:02Z</dcterms:created>
  <dcterms:modified xsi:type="dcterms:W3CDTF">2025-03-17T07:03:32Z</dcterms:modified>
</cp:coreProperties>
</file>